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5" windowHeight="8700" activeTab="0"/>
  </bookViews>
  <sheets>
    <sheet name="Asztali naptár" sheetId="1" r:id="rId1"/>
  </sheets>
  <definedNames>
    <definedName name="_xlnm.Print_Area" localSheetId="0">'Asztali naptár'!$B$5:$P$1912</definedName>
  </definedNames>
  <calcPr fullCalcOnLoad="1"/>
</workbook>
</file>

<file path=xl/comments1.xml><?xml version="1.0" encoding="utf-8"?>
<comments xmlns="http://schemas.openxmlformats.org/spreadsheetml/2006/main">
  <authors>
    <author>P?l Szil?rd</author>
  </authors>
  <commentList>
    <comment ref="E2" authorId="0">
      <text>
        <r>
          <rPr>
            <b/>
            <sz val="12"/>
            <rFont val="Tahoma"/>
            <family val="2"/>
          </rPr>
          <t>Ide írja be a kezdő dátumot a következő formátumban:
2007.01.01.</t>
        </r>
      </text>
    </comment>
  </commentList>
</comments>
</file>

<file path=xl/sharedStrings.xml><?xml version="1.0" encoding="utf-8"?>
<sst xmlns="http://schemas.openxmlformats.org/spreadsheetml/2006/main" count="215" uniqueCount="7">
  <si>
    <t>Naptár Portál</t>
  </si>
  <si>
    <t>www.naptarak.com</t>
  </si>
  <si>
    <t>info@naptarak.com</t>
  </si>
  <si>
    <t>A naptár kezdő dátuma:</t>
  </si>
  <si>
    <t>A naptár bármely dátummal kezdődhet, nemcsak hétfői nappal! Az egyes hetek feletti üres mezőkbe megjegyzéseket írhat, képeket illeszthet be! A szerkesztés végén nyomtassa ki a naptárat! A nyomtatás során minden hét külön oldalra kerül.</t>
  </si>
  <si>
    <t>Naptár Portál - Asztali naptár bármely évre</t>
  </si>
  <si>
    <t>hét</t>
  </si>
</sst>
</file>

<file path=xl/styles.xml><?xml version="1.0" encoding="utf-8"?>
<styleSheet xmlns="http://schemas.openxmlformats.org/spreadsheetml/2006/main">
  <numFmts count="22">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40E]yyyy\.\ mmmm\ d\."/>
    <numFmt numFmtId="165" formatCode="mm"/>
    <numFmt numFmtId="166" formatCode="[$-40E]yy/\ mmmm;@"/>
    <numFmt numFmtId="167" formatCode="[$-40E]mmmmm\.;@"/>
    <numFmt numFmtId="168" formatCode="mmmm"/>
    <numFmt numFmtId="169" formatCode="mmm/"/>
    <numFmt numFmtId="170" formatCode="\'yy"/>
    <numFmt numFmtId="171" formatCode="dd"/>
    <numFmt numFmtId="172" formatCode="yyyy"/>
    <numFmt numFmtId="173" formatCode="d"/>
    <numFmt numFmtId="174" formatCode="#&quot;.hét&quot;"/>
    <numFmt numFmtId="175" formatCode="#&quot;.nap&quot;"/>
    <numFmt numFmtId="176" formatCode="#&quot;. hét &quot;"/>
    <numFmt numFmtId="177" formatCode="#&quot;.hét &quot;"/>
  </numFmts>
  <fonts count="16">
    <font>
      <sz val="10"/>
      <name val="Arial"/>
      <family val="0"/>
    </font>
    <font>
      <u val="single"/>
      <sz val="10"/>
      <color indexed="12"/>
      <name val="Arial"/>
      <family val="0"/>
    </font>
    <font>
      <u val="single"/>
      <sz val="10"/>
      <color indexed="36"/>
      <name val="Arial"/>
      <family val="0"/>
    </font>
    <font>
      <sz val="8"/>
      <name val="Arial"/>
      <family val="0"/>
    </font>
    <font>
      <b/>
      <sz val="14"/>
      <name val="Arial"/>
      <family val="2"/>
    </font>
    <font>
      <b/>
      <sz val="12"/>
      <name val="Tahoma"/>
      <family val="2"/>
    </font>
    <font>
      <sz val="10"/>
      <color indexed="9"/>
      <name val="Arial"/>
      <family val="2"/>
    </font>
    <font>
      <b/>
      <sz val="12"/>
      <name val="Arial"/>
      <family val="2"/>
    </font>
    <font>
      <b/>
      <sz val="10"/>
      <name val="Arial"/>
      <family val="2"/>
    </font>
    <font>
      <b/>
      <sz val="12"/>
      <color indexed="9"/>
      <name val="Arial"/>
      <family val="2"/>
    </font>
    <font>
      <b/>
      <sz val="24"/>
      <name val="Arial"/>
      <family val="2"/>
    </font>
    <font>
      <b/>
      <sz val="10"/>
      <color indexed="9"/>
      <name val="Arial"/>
      <family val="2"/>
    </font>
    <font>
      <sz val="10"/>
      <color indexed="22"/>
      <name val="Arial"/>
      <family val="2"/>
    </font>
    <font>
      <b/>
      <sz val="16"/>
      <color indexed="9"/>
      <name val="Arial"/>
      <family val="2"/>
    </font>
    <font>
      <b/>
      <sz val="12"/>
      <color indexed="60"/>
      <name val="Arial"/>
      <family val="2"/>
    </font>
    <font>
      <b/>
      <sz val="8"/>
      <name val="Arial"/>
      <family val="2"/>
    </font>
  </fonts>
  <fills count="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s>
  <borders count="8">
    <border>
      <left/>
      <right/>
      <top/>
      <bottom/>
      <diagonal/>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0" fillId="0" borderId="0" xfId="0" applyFont="1" applyAlignment="1">
      <alignment/>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0" fillId="2" borderId="3" xfId="0" applyFont="1" applyFill="1" applyBorder="1" applyAlignment="1">
      <alignment/>
    </xf>
    <xf numFmtId="0" fontId="0" fillId="2" borderId="2" xfId="0" applyFont="1" applyFill="1" applyBorder="1" applyAlignment="1">
      <alignment/>
    </xf>
    <xf numFmtId="0" fontId="0" fillId="2" borderId="4" xfId="0" applyFont="1" applyFill="1" applyBorder="1" applyAlignment="1">
      <alignment/>
    </xf>
    <xf numFmtId="0" fontId="0" fillId="2" borderId="0" xfId="0" applyFont="1" applyFill="1" applyAlignment="1">
      <alignment/>
    </xf>
    <xf numFmtId="14" fontId="0" fillId="2" borderId="0" xfId="0" applyNumberFormat="1" applyFont="1" applyFill="1" applyAlignment="1">
      <alignment/>
    </xf>
    <xf numFmtId="169" fontId="7" fillId="2" borderId="2" xfId="0" applyNumberFormat="1" applyFont="1" applyFill="1" applyBorder="1" applyAlignment="1">
      <alignment horizontal="center" vertical="center"/>
    </xf>
    <xf numFmtId="0" fontId="10" fillId="2" borderId="4" xfId="0" applyFont="1" applyFill="1" applyBorder="1" applyAlignment="1">
      <alignment horizontal="center" vertical="center"/>
    </xf>
    <xf numFmtId="172" fontId="4" fillId="3" borderId="5" xfId="0" applyNumberFormat="1" applyFont="1" applyFill="1" applyBorder="1" applyAlignment="1">
      <alignment horizontal="center" vertical="center"/>
    </xf>
    <xf numFmtId="20" fontId="8" fillId="3" borderId="5" xfId="0" applyNumberFormat="1" applyFont="1" applyFill="1" applyBorder="1" applyAlignment="1">
      <alignment horizontal="center"/>
    </xf>
    <xf numFmtId="173" fontId="10" fillId="2" borderId="4" xfId="0" applyNumberFormat="1" applyFont="1" applyFill="1" applyBorder="1" applyAlignment="1">
      <alignment horizontal="center" vertical="center"/>
    </xf>
    <xf numFmtId="175" fontId="8" fillId="2" borderId="6" xfId="0" applyNumberFormat="1" applyFont="1" applyFill="1" applyBorder="1" applyAlignment="1">
      <alignment horizontal="center" vertical="center"/>
    </xf>
    <xf numFmtId="175" fontId="8" fillId="2" borderId="4" xfId="0" applyNumberFormat="1" applyFont="1" applyFill="1" applyBorder="1" applyAlignment="1">
      <alignment horizontal="center" vertical="center"/>
    </xf>
    <xf numFmtId="0" fontId="0" fillId="2" borderId="0" xfId="0" applyNumberFormat="1" applyFont="1" applyFill="1" applyAlignment="1">
      <alignment/>
    </xf>
    <xf numFmtId="177" fontId="8" fillId="3" borderId="5" xfId="0" applyNumberFormat="1" applyFont="1" applyFill="1" applyBorder="1" applyAlignment="1">
      <alignment horizontal="center" vertical="center"/>
    </xf>
    <xf numFmtId="0" fontId="0" fillId="4" borderId="0" xfId="0" applyFont="1" applyFill="1" applyAlignment="1">
      <alignment/>
    </xf>
    <xf numFmtId="173" fontId="0" fillId="2" borderId="0" xfId="0" applyNumberFormat="1" applyFont="1" applyFill="1" applyAlignment="1">
      <alignment/>
    </xf>
    <xf numFmtId="0" fontId="6" fillId="4" borderId="0" xfId="0" applyFont="1" applyFill="1" applyBorder="1" applyAlignment="1">
      <alignment/>
    </xf>
    <xf numFmtId="0" fontId="6" fillId="4" borderId="0" xfId="0" applyNumberFormat="1" applyFont="1" applyFill="1" applyBorder="1" applyAlignment="1">
      <alignment/>
    </xf>
    <xf numFmtId="174" fontId="11" fillId="4" borderId="0" xfId="0" applyNumberFormat="1" applyFont="1" applyFill="1" applyBorder="1" applyAlignment="1">
      <alignment horizontal="center" vertical="center"/>
    </xf>
    <xf numFmtId="0" fontId="9" fillId="4" borderId="0" xfId="0" applyFont="1" applyFill="1" applyBorder="1" applyAlignment="1">
      <alignment horizontal="center" vertical="center"/>
    </xf>
    <xf numFmtId="0" fontId="6" fillId="4" borderId="0" xfId="0" applyNumberFormat="1" applyFont="1" applyFill="1" applyBorder="1" applyAlignment="1">
      <alignment horizontal="right" vertical="center"/>
    </xf>
    <xf numFmtId="0" fontId="12" fillId="4" borderId="0" xfId="0" applyFont="1" applyFill="1" applyBorder="1" applyAlignment="1">
      <alignment/>
    </xf>
    <xf numFmtId="0" fontId="12" fillId="4" borderId="0" xfId="0" applyFont="1" applyFill="1" applyAlignment="1">
      <alignment/>
    </xf>
    <xf numFmtId="14" fontId="12" fillId="4" borderId="0" xfId="0" applyNumberFormat="1" applyFont="1" applyFill="1" applyBorder="1" applyAlignment="1">
      <alignment/>
    </xf>
    <xf numFmtId="0" fontId="1" fillId="2" borderId="0" xfId="17" applyFill="1" applyAlignment="1">
      <alignment/>
    </xf>
    <xf numFmtId="0" fontId="1" fillId="2" borderId="0" xfId="17" applyFill="1" applyAlignment="1">
      <alignment horizontal="right"/>
    </xf>
    <xf numFmtId="0" fontId="0" fillId="4" borderId="0" xfId="0" applyFont="1" applyFill="1" applyAlignment="1">
      <alignment/>
    </xf>
    <xf numFmtId="0" fontId="13" fillId="4" borderId="0" xfId="0" applyFont="1" applyFill="1" applyAlignment="1">
      <alignment horizontal="center" vertical="center"/>
    </xf>
    <xf numFmtId="0" fontId="11" fillId="4" borderId="0" xfId="0" applyFont="1" applyFill="1" applyAlignment="1">
      <alignment vertical="center" wrapText="1"/>
    </xf>
    <xf numFmtId="0" fontId="11" fillId="4" borderId="0" xfId="0" applyFont="1" applyFill="1" applyBorder="1" applyAlignment="1">
      <alignment/>
    </xf>
    <xf numFmtId="0" fontId="13" fillId="4" borderId="0" xfId="0" applyFont="1" applyFill="1" applyAlignment="1">
      <alignment horizontal="center" vertical="center"/>
    </xf>
    <xf numFmtId="0" fontId="13" fillId="4" borderId="7" xfId="0" applyFont="1" applyFill="1" applyBorder="1" applyAlignment="1">
      <alignment horizontal="center" vertical="center"/>
    </xf>
    <xf numFmtId="0" fontId="14" fillId="4" borderId="0" xfId="0" applyFont="1" applyFill="1" applyAlignment="1">
      <alignment horizontal="center" vertical="center" wrapText="1"/>
    </xf>
    <xf numFmtId="14" fontId="10" fillId="5" borderId="4" xfId="0" applyNumberFormat="1" applyFont="1" applyFill="1" applyBorder="1" applyAlignment="1">
      <alignment horizontal="center" vertical="center"/>
    </xf>
    <xf numFmtId="14" fontId="10" fillId="5" borderId="3" xfId="0" applyNumberFormat="1" applyFont="1" applyFill="1" applyBorder="1" applyAlignment="1">
      <alignment horizontal="center" vertical="center"/>
    </xf>
    <xf numFmtId="14" fontId="10" fillId="5" borderId="2" xfId="0" applyNumberFormat="1" applyFont="1" applyFill="1" applyBorder="1" applyAlignment="1">
      <alignment horizontal="center" vertical="center"/>
    </xf>
  </cellXfs>
  <cellStyles count="8">
    <cellStyle name="Normal" xfId="0"/>
    <cellStyle name="Comma" xfId="15"/>
    <cellStyle name="Comma [0]" xfId="16"/>
    <cellStyle name="Hyperlink" xfId="17"/>
    <cellStyle name="Followed Hyperlink" xfId="18"/>
    <cellStyle name="Currency" xfId="19"/>
    <cellStyle name="Currency [0]" xfId="20"/>
    <cellStyle name="Percent" xfId="21"/>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8</xdr:col>
      <xdr:colOff>0</xdr:colOff>
      <xdr:row>2</xdr:row>
      <xdr:rowOff>0</xdr:rowOff>
    </xdr:to>
    <xdr:sp>
      <xdr:nvSpPr>
        <xdr:cNvPr id="1" name="Rectangle 6"/>
        <xdr:cNvSpPr>
          <a:spLocks/>
        </xdr:cNvSpPr>
      </xdr:nvSpPr>
      <xdr:spPr>
        <a:xfrm>
          <a:off x="2600325" y="161925"/>
          <a:ext cx="2590800" cy="381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ptarak.com/" TargetMode="External" /><Relationship Id="rId2" Type="http://schemas.openxmlformats.org/officeDocument/2006/relationships/hyperlink" Target="mailto:info@naptarak.com" TargetMode="External" /><Relationship Id="rId3" Type="http://schemas.openxmlformats.org/officeDocument/2006/relationships/hyperlink" Target="http://www.naptarak.com/" TargetMode="External" /><Relationship Id="rId4" Type="http://schemas.openxmlformats.org/officeDocument/2006/relationships/hyperlink" Target="mailto:info@naptarak.com" TargetMode="External" /><Relationship Id="rId5" Type="http://schemas.openxmlformats.org/officeDocument/2006/relationships/hyperlink" Target="http://www.naptarak.com/" TargetMode="External" /><Relationship Id="rId6" Type="http://schemas.openxmlformats.org/officeDocument/2006/relationships/hyperlink" Target="mailto:info@naptarak.com" TargetMode="External" /><Relationship Id="rId7" Type="http://schemas.openxmlformats.org/officeDocument/2006/relationships/hyperlink" Target="http://www.naptarak.com/" TargetMode="External" /><Relationship Id="rId8" Type="http://schemas.openxmlformats.org/officeDocument/2006/relationships/hyperlink" Target="mailto:info@naptarak.com" TargetMode="External" /><Relationship Id="rId9" Type="http://schemas.openxmlformats.org/officeDocument/2006/relationships/hyperlink" Target="http://www.naptarak.com/" TargetMode="External" /><Relationship Id="rId10" Type="http://schemas.openxmlformats.org/officeDocument/2006/relationships/hyperlink" Target="mailto:info@naptarak.com" TargetMode="External" /><Relationship Id="rId11" Type="http://schemas.openxmlformats.org/officeDocument/2006/relationships/hyperlink" Target="http://www.naptarak.com/" TargetMode="External" /><Relationship Id="rId12" Type="http://schemas.openxmlformats.org/officeDocument/2006/relationships/hyperlink" Target="mailto:info@naptarak.com" TargetMode="External" /><Relationship Id="rId13" Type="http://schemas.openxmlformats.org/officeDocument/2006/relationships/hyperlink" Target="http://www.naptarak.com/" TargetMode="External" /><Relationship Id="rId14" Type="http://schemas.openxmlformats.org/officeDocument/2006/relationships/hyperlink" Target="mailto:info@naptarak.com" TargetMode="External" /><Relationship Id="rId15" Type="http://schemas.openxmlformats.org/officeDocument/2006/relationships/hyperlink" Target="http://www.naptarak.com/" TargetMode="External" /><Relationship Id="rId16" Type="http://schemas.openxmlformats.org/officeDocument/2006/relationships/hyperlink" Target="mailto:info@naptarak.com" TargetMode="External" /><Relationship Id="rId17" Type="http://schemas.openxmlformats.org/officeDocument/2006/relationships/hyperlink" Target="http://www.naptarak.com/" TargetMode="External" /><Relationship Id="rId18" Type="http://schemas.openxmlformats.org/officeDocument/2006/relationships/hyperlink" Target="mailto:info@naptarak.com" TargetMode="External" /><Relationship Id="rId19" Type="http://schemas.openxmlformats.org/officeDocument/2006/relationships/hyperlink" Target="http://www.naptarak.com/" TargetMode="External" /><Relationship Id="rId20" Type="http://schemas.openxmlformats.org/officeDocument/2006/relationships/hyperlink" Target="mailto:info@naptarak.com" TargetMode="External" /><Relationship Id="rId21" Type="http://schemas.openxmlformats.org/officeDocument/2006/relationships/hyperlink" Target="http://www.naptarak.com/" TargetMode="External" /><Relationship Id="rId22" Type="http://schemas.openxmlformats.org/officeDocument/2006/relationships/hyperlink" Target="mailto:info@naptarak.com" TargetMode="External" /><Relationship Id="rId23" Type="http://schemas.openxmlformats.org/officeDocument/2006/relationships/hyperlink" Target="http://www.naptarak.com/" TargetMode="External" /><Relationship Id="rId24" Type="http://schemas.openxmlformats.org/officeDocument/2006/relationships/hyperlink" Target="mailto:info@naptarak.com" TargetMode="External" /><Relationship Id="rId25" Type="http://schemas.openxmlformats.org/officeDocument/2006/relationships/hyperlink" Target="http://www.naptarak.com/" TargetMode="External" /><Relationship Id="rId26" Type="http://schemas.openxmlformats.org/officeDocument/2006/relationships/hyperlink" Target="mailto:info@naptarak.com" TargetMode="External" /><Relationship Id="rId27" Type="http://schemas.openxmlformats.org/officeDocument/2006/relationships/hyperlink" Target="http://www.naptarak.com/" TargetMode="External" /><Relationship Id="rId28" Type="http://schemas.openxmlformats.org/officeDocument/2006/relationships/hyperlink" Target="mailto:info@naptarak.com" TargetMode="External" /><Relationship Id="rId29" Type="http://schemas.openxmlformats.org/officeDocument/2006/relationships/hyperlink" Target="http://www.naptarak.com/" TargetMode="External" /><Relationship Id="rId30" Type="http://schemas.openxmlformats.org/officeDocument/2006/relationships/hyperlink" Target="mailto:info@naptarak.com" TargetMode="External" /><Relationship Id="rId31" Type="http://schemas.openxmlformats.org/officeDocument/2006/relationships/hyperlink" Target="http://www.naptarak.com/" TargetMode="External" /><Relationship Id="rId32" Type="http://schemas.openxmlformats.org/officeDocument/2006/relationships/hyperlink" Target="mailto:info@naptarak.com" TargetMode="External" /><Relationship Id="rId33" Type="http://schemas.openxmlformats.org/officeDocument/2006/relationships/hyperlink" Target="http://www.naptarak.com/" TargetMode="External" /><Relationship Id="rId34" Type="http://schemas.openxmlformats.org/officeDocument/2006/relationships/hyperlink" Target="mailto:info@naptarak.com" TargetMode="External" /><Relationship Id="rId35" Type="http://schemas.openxmlformats.org/officeDocument/2006/relationships/hyperlink" Target="http://www.naptarak.com/" TargetMode="External" /><Relationship Id="rId36" Type="http://schemas.openxmlformats.org/officeDocument/2006/relationships/hyperlink" Target="mailto:info@naptarak.com" TargetMode="External" /><Relationship Id="rId37" Type="http://schemas.openxmlformats.org/officeDocument/2006/relationships/hyperlink" Target="http://www.naptarak.com/" TargetMode="External" /><Relationship Id="rId38" Type="http://schemas.openxmlformats.org/officeDocument/2006/relationships/hyperlink" Target="mailto:info@naptarak.com" TargetMode="External" /><Relationship Id="rId39" Type="http://schemas.openxmlformats.org/officeDocument/2006/relationships/hyperlink" Target="http://www.naptarak.com/" TargetMode="External" /><Relationship Id="rId40" Type="http://schemas.openxmlformats.org/officeDocument/2006/relationships/hyperlink" Target="mailto:info@naptarak.com" TargetMode="External" /><Relationship Id="rId41" Type="http://schemas.openxmlformats.org/officeDocument/2006/relationships/hyperlink" Target="http://www.naptarak.com/" TargetMode="External" /><Relationship Id="rId42" Type="http://schemas.openxmlformats.org/officeDocument/2006/relationships/hyperlink" Target="mailto:info@naptarak.com" TargetMode="External" /><Relationship Id="rId43" Type="http://schemas.openxmlformats.org/officeDocument/2006/relationships/hyperlink" Target="http://www.naptarak.com/" TargetMode="External" /><Relationship Id="rId44" Type="http://schemas.openxmlformats.org/officeDocument/2006/relationships/hyperlink" Target="mailto:info@naptarak.com" TargetMode="External" /><Relationship Id="rId45" Type="http://schemas.openxmlformats.org/officeDocument/2006/relationships/hyperlink" Target="http://www.naptarak.com/" TargetMode="External" /><Relationship Id="rId46" Type="http://schemas.openxmlformats.org/officeDocument/2006/relationships/hyperlink" Target="mailto:info@naptarak.com" TargetMode="External" /><Relationship Id="rId47" Type="http://schemas.openxmlformats.org/officeDocument/2006/relationships/hyperlink" Target="http://www.naptarak.com/" TargetMode="External" /><Relationship Id="rId48" Type="http://schemas.openxmlformats.org/officeDocument/2006/relationships/hyperlink" Target="mailto:info@naptarak.com" TargetMode="External" /><Relationship Id="rId49" Type="http://schemas.openxmlformats.org/officeDocument/2006/relationships/hyperlink" Target="http://www.naptarak.com/" TargetMode="External" /><Relationship Id="rId50" Type="http://schemas.openxmlformats.org/officeDocument/2006/relationships/hyperlink" Target="mailto:info@naptarak.com" TargetMode="External" /><Relationship Id="rId51" Type="http://schemas.openxmlformats.org/officeDocument/2006/relationships/hyperlink" Target="http://www.naptarak.com/" TargetMode="External" /><Relationship Id="rId52" Type="http://schemas.openxmlformats.org/officeDocument/2006/relationships/hyperlink" Target="mailto:info@naptarak.com" TargetMode="External" /><Relationship Id="rId53" Type="http://schemas.openxmlformats.org/officeDocument/2006/relationships/hyperlink" Target="http://www.naptarak.com/" TargetMode="External" /><Relationship Id="rId54" Type="http://schemas.openxmlformats.org/officeDocument/2006/relationships/hyperlink" Target="mailto:info@naptarak.com" TargetMode="External" /><Relationship Id="rId55" Type="http://schemas.openxmlformats.org/officeDocument/2006/relationships/hyperlink" Target="http://www.naptarak.com/" TargetMode="External" /><Relationship Id="rId56" Type="http://schemas.openxmlformats.org/officeDocument/2006/relationships/hyperlink" Target="mailto:info@naptarak.com" TargetMode="External" /><Relationship Id="rId57" Type="http://schemas.openxmlformats.org/officeDocument/2006/relationships/hyperlink" Target="http://www.naptarak.com/" TargetMode="External" /><Relationship Id="rId58" Type="http://schemas.openxmlformats.org/officeDocument/2006/relationships/hyperlink" Target="mailto:info@naptarak.com" TargetMode="External" /><Relationship Id="rId59" Type="http://schemas.openxmlformats.org/officeDocument/2006/relationships/hyperlink" Target="http://www.naptarak.com/" TargetMode="External" /><Relationship Id="rId60" Type="http://schemas.openxmlformats.org/officeDocument/2006/relationships/hyperlink" Target="mailto:info@naptarak.com" TargetMode="External" /><Relationship Id="rId61" Type="http://schemas.openxmlformats.org/officeDocument/2006/relationships/hyperlink" Target="http://www.naptarak.com/" TargetMode="External" /><Relationship Id="rId62" Type="http://schemas.openxmlformats.org/officeDocument/2006/relationships/hyperlink" Target="mailto:info@naptarak.com" TargetMode="External" /><Relationship Id="rId63" Type="http://schemas.openxmlformats.org/officeDocument/2006/relationships/hyperlink" Target="http://www.naptarak.com/" TargetMode="External" /><Relationship Id="rId64" Type="http://schemas.openxmlformats.org/officeDocument/2006/relationships/hyperlink" Target="mailto:info@naptarak.com" TargetMode="External" /><Relationship Id="rId65" Type="http://schemas.openxmlformats.org/officeDocument/2006/relationships/hyperlink" Target="http://www.naptarak.com/" TargetMode="External" /><Relationship Id="rId66" Type="http://schemas.openxmlformats.org/officeDocument/2006/relationships/hyperlink" Target="mailto:info@naptarak.com" TargetMode="External" /><Relationship Id="rId67" Type="http://schemas.openxmlformats.org/officeDocument/2006/relationships/hyperlink" Target="http://www.naptarak.com/" TargetMode="External" /><Relationship Id="rId68" Type="http://schemas.openxmlformats.org/officeDocument/2006/relationships/hyperlink" Target="mailto:info@naptarak.com" TargetMode="External" /><Relationship Id="rId69" Type="http://schemas.openxmlformats.org/officeDocument/2006/relationships/hyperlink" Target="http://www.naptarak.com/" TargetMode="External" /><Relationship Id="rId70" Type="http://schemas.openxmlformats.org/officeDocument/2006/relationships/hyperlink" Target="mailto:info@naptarak.com" TargetMode="External" /><Relationship Id="rId71" Type="http://schemas.openxmlformats.org/officeDocument/2006/relationships/hyperlink" Target="http://www.naptarak.com/" TargetMode="External" /><Relationship Id="rId72" Type="http://schemas.openxmlformats.org/officeDocument/2006/relationships/hyperlink" Target="mailto:info@naptarak.com" TargetMode="External" /><Relationship Id="rId73" Type="http://schemas.openxmlformats.org/officeDocument/2006/relationships/hyperlink" Target="http://www.naptarak.com/" TargetMode="External" /><Relationship Id="rId74" Type="http://schemas.openxmlformats.org/officeDocument/2006/relationships/hyperlink" Target="mailto:info@naptarak.com" TargetMode="External" /><Relationship Id="rId75" Type="http://schemas.openxmlformats.org/officeDocument/2006/relationships/hyperlink" Target="http://www.naptarak.com/" TargetMode="External" /><Relationship Id="rId76" Type="http://schemas.openxmlformats.org/officeDocument/2006/relationships/hyperlink" Target="mailto:info@naptarak.com" TargetMode="External" /><Relationship Id="rId77" Type="http://schemas.openxmlformats.org/officeDocument/2006/relationships/hyperlink" Target="http://www.naptarak.com/" TargetMode="External" /><Relationship Id="rId78" Type="http://schemas.openxmlformats.org/officeDocument/2006/relationships/hyperlink" Target="mailto:info@naptarak.com" TargetMode="External" /><Relationship Id="rId79" Type="http://schemas.openxmlformats.org/officeDocument/2006/relationships/hyperlink" Target="http://www.naptarak.com/" TargetMode="External" /><Relationship Id="rId80" Type="http://schemas.openxmlformats.org/officeDocument/2006/relationships/hyperlink" Target="mailto:info@naptarak.com" TargetMode="External" /><Relationship Id="rId81" Type="http://schemas.openxmlformats.org/officeDocument/2006/relationships/hyperlink" Target="http://www.naptarak.com/" TargetMode="External" /><Relationship Id="rId82" Type="http://schemas.openxmlformats.org/officeDocument/2006/relationships/hyperlink" Target="mailto:info@naptarak.com" TargetMode="External" /><Relationship Id="rId83" Type="http://schemas.openxmlformats.org/officeDocument/2006/relationships/hyperlink" Target="http://www.naptarak.com/" TargetMode="External" /><Relationship Id="rId84" Type="http://schemas.openxmlformats.org/officeDocument/2006/relationships/hyperlink" Target="mailto:info@naptarak.com" TargetMode="External" /><Relationship Id="rId85" Type="http://schemas.openxmlformats.org/officeDocument/2006/relationships/hyperlink" Target="http://www.naptarak.com/" TargetMode="External" /><Relationship Id="rId86" Type="http://schemas.openxmlformats.org/officeDocument/2006/relationships/hyperlink" Target="mailto:info@naptarak.com" TargetMode="External" /><Relationship Id="rId87" Type="http://schemas.openxmlformats.org/officeDocument/2006/relationships/hyperlink" Target="http://www.naptarak.com/" TargetMode="External" /><Relationship Id="rId88" Type="http://schemas.openxmlformats.org/officeDocument/2006/relationships/hyperlink" Target="mailto:info@naptarak.com" TargetMode="External" /><Relationship Id="rId89" Type="http://schemas.openxmlformats.org/officeDocument/2006/relationships/hyperlink" Target="http://www.naptarak.com/" TargetMode="External" /><Relationship Id="rId90" Type="http://schemas.openxmlformats.org/officeDocument/2006/relationships/hyperlink" Target="mailto:info@naptarak.com" TargetMode="External" /><Relationship Id="rId91" Type="http://schemas.openxmlformats.org/officeDocument/2006/relationships/hyperlink" Target="http://www.naptarak.com/" TargetMode="External" /><Relationship Id="rId92" Type="http://schemas.openxmlformats.org/officeDocument/2006/relationships/hyperlink" Target="mailto:info@naptarak.com" TargetMode="External" /><Relationship Id="rId93" Type="http://schemas.openxmlformats.org/officeDocument/2006/relationships/hyperlink" Target="http://www.naptarak.com/" TargetMode="External" /><Relationship Id="rId94" Type="http://schemas.openxmlformats.org/officeDocument/2006/relationships/hyperlink" Target="mailto:info@naptarak.com" TargetMode="External" /><Relationship Id="rId95" Type="http://schemas.openxmlformats.org/officeDocument/2006/relationships/hyperlink" Target="http://www.naptarak.com/" TargetMode="External" /><Relationship Id="rId96" Type="http://schemas.openxmlformats.org/officeDocument/2006/relationships/hyperlink" Target="mailto:info@naptarak.com" TargetMode="External" /><Relationship Id="rId97" Type="http://schemas.openxmlformats.org/officeDocument/2006/relationships/hyperlink" Target="http://www.naptarak.com/" TargetMode="External" /><Relationship Id="rId98" Type="http://schemas.openxmlformats.org/officeDocument/2006/relationships/hyperlink" Target="mailto:info@naptarak.com" TargetMode="External" /><Relationship Id="rId99" Type="http://schemas.openxmlformats.org/officeDocument/2006/relationships/hyperlink" Target="http://www.naptarak.com/" TargetMode="External" /><Relationship Id="rId100" Type="http://schemas.openxmlformats.org/officeDocument/2006/relationships/hyperlink" Target="mailto:info@naptarak.com" TargetMode="External" /><Relationship Id="rId101" Type="http://schemas.openxmlformats.org/officeDocument/2006/relationships/hyperlink" Target="http://www.naptarak.com/" TargetMode="External" /><Relationship Id="rId102" Type="http://schemas.openxmlformats.org/officeDocument/2006/relationships/hyperlink" Target="mailto:info@naptarak.com" TargetMode="External" /><Relationship Id="rId103" Type="http://schemas.openxmlformats.org/officeDocument/2006/relationships/hyperlink" Target="http://www.naptarak.com/" TargetMode="External" /><Relationship Id="rId104" Type="http://schemas.openxmlformats.org/officeDocument/2006/relationships/hyperlink" Target="mailto:info@naptarak.com" TargetMode="External" /><Relationship Id="rId105" Type="http://schemas.openxmlformats.org/officeDocument/2006/relationships/hyperlink" Target="http://www.naptarak.com/" TargetMode="External" /><Relationship Id="rId106" Type="http://schemas.openxmlformats.org/officeDocument/2006/relationships/hyperlink" Target="mailto:info@naptarak.com" TargetMode="External" /><Relationship Id="rId107" Type="http://schemas.openxmlformats.org/officeDocument/2006/relationships/comments" Target="../comments1.xml" /><Relationship Id="rId108" Type="http://schemas.openxmlformats.org/officeDocument/2006/relationships/vmlDrawing" Target="../drawings/vmlDrawing1.vml" /><Relationship Id="rId109" Type="http://schemas.openxmlformats.org/officeDocument/2006/relationships/drawing" Target="../drawings/drawing1.xml" /><Relationship Id="rId1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Munka1"/>
  <dimension ref="A1:AL4789"/>
  <sheetViews>
    <sheetView tabSelected="1" zoomScale="85" zoomScaleNormal="85" workbookViewId="0" topLeftCell="A1">
      <selection activeCell="E2" sqref="E2:H2"/>
    </sheetView>
  </sheetViews>
  <sheetFormatPr defaultColWidth="9.140625" defaultRowHeight="12.75"/>
  <cols>
    <col min="1" max="1" width="11.8515625" style="18" customWidth="1"/>
    <col min="2" max="2" width="7.7109375" style="1" customWidth="1"/>
    <col min="3" max="16" width="9.7109375" style="1" customWidth="1"/>
    <col min="17" max="17" width="13.57421875" style="25" customWidth="1"/>
    <col min="18" max="18" width="10.28125" style="21" bestFit="1" customWidth="1"/>
    <col min="19" max="19" width="9.140625" style="20" customWidth="1"/>
    <col min="20" max="20" width="9.140625" style="21" customWidth="1"/>
    <col min="21" max="23" width="9.140625" style="20" customWidth="1"/>
    <col min="24" max="38" width="9.140625" style="26" customWidth="1"/>
    <col min="39" max="16384" width="9.140625" style="1" customWidth="1"/>
  </cols>
  <sheetData>
    <row r="1" spans="2:16" ht="12.75">
      <c r="B1" s="18"/>
      <c r="C1" s="18"/>
      <c r="D1" s="18"/>
      <c r="E1" s="30"/>
      <c r="F1" s="18"/>
      <c r="G1" s="18"/>
      <c r="H1" s="18"/>
      <c r="I1" s="18"/>
      <c r="J1" s="18"/>
      <c r="K1" s="18"/>
      <c r="L1" s="18"/>
      <c r="M1" s="18"/>
      <c r="N1" s="18"/>
      <c r="O1" s="18"/>
      <c r="P1" s="18"/>
    </row>
    <row r="2" spans="1:16" ht="30">
      <c r="A2" s="34" t="s">
        <v>3</v>
      </c>
      <c r="B2" s="34"/>
      <c r="C2" s="34"/>
      <c r="D2" s="35"/>
      <c r="E2" s="37">
        <v>39447</v>
      </c>
      <c r="F2" s="38"/>
      <c r="G2" s="38"/>
      <c r="H2" s="39"/>
      <c r="I2" s="18"/>
      <c r="J2" s="34" t="s">
        <v>5</v>
      </c>
      <c r="K2" s="34"/>
      <c r="L2" s="34"/>
      <c r="M2" s="34"/>
      <c r="N2" s="34"/>
      <c r="O2" s="34"/>
      <c r="P2" s="34"/>
    </row>
    <row r="3" spans="1:16" ht="20.25">
      <c r="A3" s="31"/>
      <c r="B3" s="36" t="s">
        <v>4</v>
      </c>
      <c r="C3" s="36"/>
      <c r="D3" s="36"/>
      <c r="E3" s="36"/>
      <c r="F3" s="36"/>
      <c r="G3" s="36"/>
      <c r="H3" s="36"/>
      <c r="I3" s="36"/>
      <c r="J3" s="36"/>
      <c r="K3" s="36"/>
      <c r="L3" s="36"/>
      <c r="M3" s="36"/>
      <c r="N3" s="36"/>
      <c r="O3" s="36"/>
      <c r="P3" s="36"/>
    </row>
    <row r="4" spans="2:16" ht="20.25" customHeight="1">
      <c r="B4" s="36"/>
      <c r="C4" s="36"/>
      <c r="D4" s="36"/>
      <c r="E4" s="36"/>
      <c r="F4" s="36"/>
      <c r="G4" s="36"/>
      <c r="H4" s="36"/>
      <c r="I4" s="36"/>
      <c r="J4" s="36"/>
      <c r="K4" s="36"/>
      <c r="L4" s="36"/>
      <c r="M4" s="36"/>
      <c r="N4" s="36"/>
      <c r="O4" s="36"/>
      <c r="P4" s="36"/>
    </row>
    <row r="5" spans="1:38" s="7" customFormat="1" ht="12.75">
      <c r="A5" s="32"/>
      <c r="Q5" s="25"/>
      <c r="R5" s="21"/>
      <c r="S5" s="20"/>
      <c r="T5" s="21"/>
      <c r="U5" s="20"/>
      <c r="V5" s="20"/>
      <c r="W5" s="20"/>
      <c r="X5" s="26"/>
      <c r="Y5" s="26"/>
      <c r="Z5" s="26"/>
      <c r="AA5" s="26"/>
      <c r="AB5" s="26"/>
      <c r="AC5" s="26"/>
      <c r="AD5" s="26"/>
      <c r="AE5" s="26"/>
      <c r="AF5" s="26"/>
      <c r="AG5" s="26"/>
      <c r="AH5" s="26"/>
      <c r="AI5" s="26"/>
      <c r="AJ5" s="26"/>
      <c r="AK5" s="26"/>
      <c r="AL5" s="26"/>
    </row>
    <row r="6" spans="1:38" s="7" customFormat="1" ht="12.75">
      <c r="A6" s="32"/>
      <c r="Q6" s="25"/>
      <c r="R6" s="21"/>
      <c r="S6" s="20"/>
      <c r="T6" s="21"/>
      <c r="U6" s="20"/>
      <c r="V6" s="20"/>
      <c r="W6" s="20"/>
      <c r="X6" s="26"/>
      <c r="Y6" s="26"/>
      <c r="Z6" s="26"/>
      <c r="AA6" s="26"/>
      <c r="AB6" s="26"/>
      <c r="AC6" s="26"/>
      <c r="AD6" s="26"/>
      <c r="AE6" s="26"/>
      <c r="AF6" s="26"/>
      <c r="AG6" s="26"/>
      <c r="AH6" s="26"/>
      <c r="AI6" s="26"/>
      <c r="AJ6" s="26"/>
      <c r="AK6" s="26"/>
      <c r="AL6" s="26"/>
    </row>
    <row r="7" spans="1:38" s="7" customFormat="1" ht="12.75">
      <c r="A7" s="32"/>
      <c r="Q7" s="25"/>
      <c r="R7" s="21"/>
      <c r="S7" s="20"/>
      <c r="T7" s="21"/>
      <c r="U7" s="20"/>
      <c r="V7" s="20"/>
      <c r="W7" s="20"/>
      <c r="X7" s="26"/>
      <c r="Y7" s="26"/>
      <c r="Z7" s="26"/>
      <c r="AA7" s="26"/>
      <c r="AB7" s="26"/>
      <c r="AC7" s="26"/>
      <c r="AD7" s="26"/>
      <c r="AE7" s="26"/>
      <c r="AF7" s="26"/>
      <c r="AG7" s="26"/>
      <c r="AH7" s="26"/>
      <c r="AI7" s="26"/>
      <c r="AJ7" s="26"/>
      <c r="AK7" s="26"/>
      <c r="AL7" s="26"/>
    </row>
    <row r="8" spans="1:38" s="7" customFormat="1" ht="12.75">
      <c r="A8" s="32"/>
      <c r="Q8" s="25"/>
      <c r="R8" s="21"/>
      <c r="S8" s="20"/>
      <c r="T8" s="21"/>
      <c r="U8" s="20"/>
      <c r="V8" s="20"/>
      <c r="W8" s="20"/>
      <c r="X8" s="26"/>
      <c r="Y8" s="26"/>
      <c r="Z8" s="26"/>
      <c r="AA8" s="26"/>
      <c r="AB8" s="26"/>
      <c r="AC8" s="26"/>
      <c r="AD8" s="26"/>
      <c r="AE8" s="26"/>
      <c r="AF8" s="26"/>
      <c r="AG8" s="26"/>
      <c r="AH8" s="26"/>
      <c r="AI8" s="26"/>
      <c r="AJ8" s="26"/>
      <c r="AK8" s="26"/>
      <c r="AL8" s="26"/>
    </row>
    <row r="9" spans="1:38" s="7" customFormat="1" ht="12.75">
      <c r="A9" s="32"/>
      <c r="Q9" s="25"/>
      <c r="R9" s="21"/>
      <c r="S9" s="20"/>
      <c r="T9" s="21"/>
      <c r="U9" s="20"/>
      <c r="V9" s="20"/>
      <c r="W9" s="20"/>
      <c r="X9" s="26"/>
      <c r="Y9" s="26"/>
      <c r="Z9" s="26"/>
      <c r="AA9" s="26"/>
      <c r="AB9" s="26"/>
      <c r="AC9" s="26"/>
      <c r="AD9" s="26"/>
      <c r="AE9" s="26"/>
      <c r="AF9" s="26"/>
      <c r="AG9" s="26"/>
      <c r="AH9" s="26"/>
      <c r="AI9" s="26"/>
      <c r="AJ9" s="26"/>
      <c r="AK9" s="26"/>
      <c r="AL9" s="26"/>
    </row>
    <row r="10" spans="1:38" s="7" customFormat="1" ht="12.75">
      <c r="A10" s="32"/>
      <c r="E10" s="8"/>
      <c r="F10" s="8"/>
      <c r="Q10" s="25"/>
      <c r="R10" s="21"/>
      <c r="S10" s="20"/>
      <c r="T10" s="21"/>
      <c r="U10" s="20"/>
      <c r="V10" s="20"/>
      <c r="W10" s="20"/>
      <c r="X10" s="26"/>
      <c r="Y10" s="26"/>
      <c r="Z10" s="26"/>
      <c r="AA10" s="26"/>
      <c r="AB10" s="26"/>
      <c r="AC10" s="26"/>
      <c r="AD10" s="26"/>
      <c r="AE10" s="26"/>
      <c r="AF10" s="26"/>
      <c r="AG10" s="26"/>
      <c r="AH10" s="26"/>
      <c r="AI10" s="26"/>
      <c r="AJ10" s="26"/>
      <c r="AK10" s="26"/>
      <c r="AL10" s="26"/>
    </row>
    <row r="11" spans="1:38" s="7" customFormat="1" ht="12.75">
      <c r="A11" s="32"/>
      <c r="E11" s="8"/>
      <c r="Q11" s="25"/>
      <c r="R11" s="21"/>
      <c r="S11" s="20"/>
      <c r="T11" s="21"/>
      <c r="U11" s="20"/>
      <c r="V11" s="20"/>
      <c r="W11" s="20"/>
      <c r="X11" s="26"/>
      <c r="Y11" s="26"/>
      <c r="Z11" s="26"/>
      <c r="AA11" s="26"/>
      <c r="AB11" s="26"/>
      <c r="AC11" s="26"/>
      <c r="AD11" s="26"/>
      <c r="AE11" s="26"/>
      <c r="AF11" s="26"/>
      <c r="AG11" s="26"/>
      <c r="AH11" s="26"/>
      <c r="AI11" s="26"/>
      <c r="AJ11" s="26"/>
      <c r="AK11" s="26"/>
      <c r="AL11" s="26"/>
    </row>
    <row r="12" spans="1:38" s="7" customFormat="1" ht="12.75">
      <c r="A12" s="32"/>
      <c r="D12" s="16"/>
      <c r="Q12" s="25"/>
      <c r="R12" s="21"/>
      <c r="S12" s="20"/>
      <c r="T12" s="21"/>
      <c r="U12" s="20"/>
      <c r="V12" s="20"/>
      <c r="W12" s="20"/>
      <c r="X12" s="26"/>
      <c r="Y12" s="26"/>
      <c r="Z12" s="26"/>
      <c r="AA12" s="26"/>
      <c r="AB12" s="26"/>
      <c r="AC12" s="26"/>
      <c r="AD12" s="26"/>
      <c r="AE12" s="26"/>
      <c r="AF12" s="26"/>
      <c r="AG12" s="26"/>
      <c r="AH12" s="26"/>
      <c r="AI12" s="26"/>
      <c r="AJ12" s="26"/>
      <c r="AK12" s="26"/>
      <c r="AL12" s="26"/>
    </row>
    <row r="13" spans="1:38" s="7" customFormat="1" ht="12.75">
      <c r="A13" s="32"/>
      <c r="Q13" s="25"/>
      <c r="R13" s="21"/>
      <c r="S13" s="20"/>
      <c r="T13" s="21"/>
      <c r="U13" s="20"/>
      <c r="V13" s="20"/>
      <c r="W13" s="20"/>
      <c r="X13" s="26"/>
      <c r="Y13" s="26"/>
      <c r="Z13" s="26"/>
      <c r="AA13" s="26"/>
      <c r="AB13" s="26"/>
      <c r="AC13" s="26"/>
      <c r="AD13" s="26"/>
      <c r="AE13" s="26"/>
      <c r="AF13" s="26"/>
      <c r="AG13" s="26"/>
      <c r="AH13" s="26"/>
      <c r="AI13" s="26"/>
      <c r="AJ13" s="26"/>
      <c r="AK13" s="26"/>
      <c r="AL13" s="26"/>
    </row>
    <row r="14" spans="1:38" s="7" customFormat="1" ht="12.75">
      <c r="A14" s="32"/>
      <c r="C14" s="19"/>
      <c r="D14" s="19"/>
      <c r="E14" s="19"/>
      <c r="Q14" s="25"/>
      <c r="R14" s="21"/>
      <c r="S14" s="20"/>
      <c r="T14" s="21"/>
      <c r="U14" s="20"/>
      <c r="V14" s="20"/>
      <c r="W14" s="20"/>
      <c r="X14" s="26"/>
      <c r="Y14" s="26"/>
      <c r="Z14" s="26"/>
      <c r="AA14" s="26"/>
      <c r="AB14" s="26"/>
      <c r="AC14" s="26"/>
      <c r="AD14" s="26"/>
      <c r="AE14" s="26"/>
      <c r="AF14" s="26"/>
      <c r="AG14" s="26"/>
      <c r="AH14" s="26"/>
      <c r="AI14" s="26"/>
      <c r="AJ14" s="26"/>
      <c r="AK14" s="26"/>
      <c r="AL14" s="26"/>
    </row>
    <row r="15" spans="1:38" s="7" customFormat="1" ht="12.75">
      <c r="A15" s="32"/>
      <c r="Q15" s="25"/>
      <c r="R15" s="21"/>
      <c r="S15" s="20"/>
      <c r="T15" s="21"/>
      <c r="U15" s="20"/>
      <c r="V15" s="20"/>
      <c r="W15" s="20"/>
      <c r="X15" s="26"/>
      <c r="Y15" s="26"/>
      <c r="Z15" s="26"/>
      <c r="AA15" s="26"/>
      <c r="AB15" s="26"/>
      <c r="AC15" s="26"/>
      <c r="AD15" s="26"/>
      <c r="AE15" s="26"/>
      <c r="AF15" s="26"/>
      <c r="AG15" s="26"/>
      <c r="AH15" s="26"/>
      <c r="AI15" s="26"/>
      <c r="AJ15" s="26"/>
      <c r="AK15" s="26"/>
      <c r="AL15" s="26"/>
    </row>
    <row r="16" spans="1:38" s="7" customFormat="1" ht="12.75">
      <c r="A16" s="32"/>
      <c r="Q16" s="25"/>
      <c r="R16" s="21"/>
      <c r="S16" s="20"/>
      <c r="T16" s="21"/>
      <c r="U16" s="20"/>
      <c r="V16" s="20"/>
      <c r="W16" s="20"/>
      <c r="X16" s="26"/>
      <c r="Y16" s="26"/>
      <c r="Z16" s="26"/>
      <c r="AA16" s="26"/>
      <c r="AB16" s="26"/>
      <c r="AC16" s="26"/>
      <c r="AD16" s="26"/>
      <c r="AE16" s="26"/>
      <c r="AF16" s="26"/>
      <c r="AG16" s="26"/>
      <c r="AH16" s="26"/>
      <c r="AI16" s="26"/>
      <c r="AJ16" s="26"/>
      <c r="AK16" s="26"/>
      <c r="AL16" s="26"/>
    </row>
    <row r="17" spans="1:38" s="7" customFormat="1" ht="12.75">
      <c r="A17" s="32"/>
      <c r="Q17" s="25"/>
      <c r="R17" s="21"/>
      <c r="S17" s="20"/>
      <c r="T17" s="21"/>
      <c r="U17" s="20"/>
      <c r="V17" s="20"/>
      <c r="W17" s="20"/>
      <c r="X17" s="26"/>
      <c r="Y17" s="26"/>
      <c r="Z17" s="26"/>
      <c r="AA17" s="26"/>
      <c r="AB17" s="26"/>
      <c r="AC17" s="26"/>
      <c r="AD17" s="26"/>
      <c r="AE17" s="26"/>
      <c r="AF17" s="26"/>
      <c r="AG17" s="26"/>
      <c r="AH17" s="26"/>
      <c r="AI17" s="26"/>
      <c r="AJ17" s="26"/>
      <c r="AK17" s="26"/>
      <c r="AL17" s="26"/>
    </row>
    <row r="18" spans="1:38" s="7" customFormat="1" ht="12.75">
      <c r="A18" s="32"/>
      <c r="Q18" s="25"/>
      <c r="R18" s="21"/>
      <c r="S18" s="20"/>
      <c r="T18" s="21"/>
      <c r="U18" s="20"/>
      <c r="V18" s="20"/>
      <c r="W18" s="20"/>
      <c r="X18" s="26"/>
      <c r="Y18" s="26"/>
      <c r="Z18" s="26"/>
      <c r="AA18" s="26"/>
      <c r="AB18" s="26"/>
      <c r="AC18" s="26"/>
      <c r="AD18" s="26"/>
      <c r="AE18" s="26"/>
      <c r="AF18" s="26"/>
      <c r="AG18" s="26"/>
      <c r="AH18" s="26"/>
      <c r="AI18" s="26"/>
      <c r="AJ18" s="26"/>
      <c r="AK18" s="26"/>
      <c r="AL18" s="26"/>
    </row>
    <row r="19" spans="1:38" s="7" customFormat="1" ht="12.75">
      <c r="A19" s="32"/>
      <c r="Q19" s="25"/>
      <c r="R19" s="21"/>
      <c r="S19" s="20"/>
      <c r="T19" s="21"/>
      <c r="U19" s="20"/>
      <c r="V19" s="20"/>
      <c r="W19" s="20"/>
      <c r="X19" s="26"/>
      <c r="Y19" s="26"/>
      <c r="Z19" s="26"/>
      <c r="AA19" s="26"/>
      <c r="AB19" s="26"/>
      <c r="AC19" s="26"/>
      <c r="AD19" s="26"/>
      <c r="AE19" s="26"/>
      <c r="AF19" s="26"/>
      <c r="AG19" s="26"/>
      <c r="AH19" s="26"/>
      <c r="AI19" s="26"/>
      <c r="AJ19" s="26"/>
      <c r="AK19" s="26"/>
      <c r="AL19" s="26"/>
    </row>
    <row r="20" spans="1:38" s="7" customFormat="1" ht="12.75">
      <c r="A20" s="32"/>
      <c r="Q20" s="25"/>
      <c r="R20" s="21"/>
      <c r="S20" s="20"/>
      <c r="T20" s="21"/>
      <c r="U20" s="20"/>
      <c r="V20" s="20"/>
      <c r="W20" s="20"/>
      <c r="X20" s="26"/>
      <c r="Y20" s="26"/>
      <c r="Z20" s="26"/>
      <c r="AA20" s="26"/>
      <c r="AB20" s="26"/>
      <c r="AC20" s="26"/>
      <c r="AD20" s="26"/>
      <c r="AE20" s="26"/>
      <c r="AF20" s="26"/>
      <c r="AG20" s="26"/>
      <c r="AH20" s="26"/>
      <c r="AI20" s="26"/>
      <c r="AJ20" s="26"/>
      <c r="AK20" s="26"/>
      <c r="AL20" s="26"/>
    </row>
    <row r="21" spans="1:38" s="7" customFormat="1" ht="12.75">
      <c r="A21" s="32"/>
      <c r="Q21" s="25"/>
      <c r="R21" s="21"/>
      <c r="S21" s="20"/>
      <c r="T21" s="21"/>
      <c r="U21" s="20"/>
      <c r="V21" s="20"/>
      <c r="W21" s="20"/>
      <c r="X21" s="26"/>
      <c r="Y21" s="26"/>
      <c r="Z21" s="26"/>
      <c r="AA21" s="26"/>
      <c r="AB21" s="26"/>
      <c r="AC21" s="26"/>
      <c r="AD21" s="26"/>
      <c r="AE21" s="26"/>
      <c r="AF21" s="26"/>
      <c r="AG21" s="26"/>
      <c r="AH21" s="26"/>
      <c r="AI21" s="26"/>
      <c r="AJ21" s="26"/>
      <c r="AK21" s="26"/>
      <c r="AL21" s="26"/>
    </row>
    <row r="22" spans="1:38" s="7" customFormat="1" ht="12.75">
      <c r="A22" s="32"/>
      <c r="Q22" s="25"/>
      <c r="R22" s="21"/>
      <c r="S22" s="20"/>
      <c r="T22" s="21"/>
      <c r="U22" s="20"/>
      <c r="V22" s="20"/>
      <c r="W22" s="20"/>
      <c r="X22" s="26"/>
      <c r="Y22" s="26"/>
      <c r="Z22" s="26"/>
      <c r="AA22" s="26"/>
      <c r="AB22" s="26"/>
      <c r="AC22" s="26"/>
      <c r="AD22" s="26"/>
      <c r="AE22" s="26"/>
      <c r="AF22" s="26"/>
      <c r="AG22" s="26"/>
      <c r="AH22" s="26"/>
      <c r="AI22" s="26"/>
      <c r="AJ22" s="26"/>
      <c r="AK22" s="26"/>
      <c r="AL22" s="26"/>
    </row>
    <row r="23" spans="1:38" s="7" customFormat="1" ht="12.75">
      <c r="A23" s="32"/>
      <c r="Q23" s="25"/>
      <c r="R23" s="21"/>
      <c r="S23" s="20"/>
      <c r="T23" s="21"/>
      <c r="U23" s="20"/>
      <c r="V23" s="20"/>
      <c r="W23" s="20"/>
      <c r="X23" s="26"/>
      <c r="Y23" s="26"/>
      <c r="Z23" s="26"/>
      <c r="AA23" s="26"/>
      <c r="AB23" s="26"/>
      <c r="AC23" s="26"/>
      <c r="AD23" s="26"/>
      <c r="AE23" s="26"/>
      <c r="AF23" s="26"/>
      <c r="AG23" s="26"/>
      <c r="AH23" s="26"/>
      <c r="AI23" s="26"/>
      <c r="AJ23" s="26"/>
      <c r="AK23" s="26"/>
      <c r="AL23" s="26"/>
    </row>
    <row r="24" spans="1:38" s="7" customFormat="1" ht="12.75">
      <c r="A24" s="32"/>
      <c r="Q24" s="25"/>
      <c r="R24" s="21"/>
      <c r="S24" s="20"/>
      <c r="T24" s="21"/>
      <c r="U24" s="20"/>
      <c r="V24" s="20"/>
      <c r="W24" s="20"/>
      <c r="X24" s="26"/>
      <c r="Y24" s="26"/>
      <c r="Z24" s="26"/>
      <c r="AA24" s="26"/>
      <c r="AB24" s="26"/>
      <c r="AC24" s="26"/>
      <c r="AD24" s="26"/>
      <c r="AE24" s="26"/>
      <c r="AF24" s="26"/>
      <c r="AG24" s="26"/>
      <c r="AH24" s="26"/>
      <c r="AI24" s="26"/>
      <c r="AJ24" s="26"/>
      <c r="AK24" s="26"/>
      <c r="AL24" s="26"/>
    </row>
    <row r="25" spans="1:38" s="7" customFormat="1" ht="12.75">
      <c r="A25" s="32"/>
      <c r="Q25" s="25"/>
      <c r="R25" s="21"/>
      <c r="S25" s="20"/>
      <c r="T25" s="21"/>
      <c r="U25" s="20"/>
      <c r="V25" s="20"/>
      <c r="W25" s="20"/>
      <c r="X25" s="26"/>
      <c r="Y25" s="26"/>
      <c r="Z25" s="26"/>
      <c r="AA25" s="26"/>
      <c r="AB25" s="26"/>
      <c r="AC25" s="26"/>
      <c r="AD25" s="26"/>
      <c r="AE25" s="26"/>
      <c r="AF25" s="26"/>
      <c r="AG25" s="26"/>
      <c r="AH25" s="26"/>
      <c r="AI25" s="26"/>
      <c r="AJ25" s="26"/>
      <c r="AK25" s="26"/>
      <c r="AL25" s="26"/>
    </row>
    <row r="26" spans="1:38" s="7" customFormat="1" ht="12.75">
      <c r="A26" s="32"/>
      <c r="Q26" s="25"/>
      <c r="R26" s="21"/>
      <c r="S26" s="20"/>
      <c r="T26" s="21"/>
      <c r="U26" s="20"/>
      <c r="V26" s="20"/>
      <c r="W26" s="20"/>
      <c r="X26" s="26"/>
      <c r="Y26" s="26"/>
      <c r="Z26" s="26"/>
      <c r="AA26" s="26"/>
      <c r="AB26" s="26"/>
      <c r="AC26" s="26"/>
      <c r="AD26" s="26"/>
      <c r="AE26" s="26"/>
      <c r="AF26" s="26"/>
      <c r="AG26" s="26"/>
      <c r="AH26" s="26"/>
      <c r="AI26" s="26"/>
      <c r="AJ26" s="26"/>
      <c r="AK26" s="26"/>
      <c r="AL26" s="26"/>
    </row>
    <row r="27" spans="2:23" ht="30">
      <c r="B27" s="11">
        <f>E2</f>
        <v>39447</v>
      </c>
      <c r="C27" s="13">
        <f>E2</f>
        <v>39447</v>
      </c>
      <c r="D27" s="9">
        <f>E2</f>
        <v>39447</v>
      </c>
      <c r="E27" s="10">
        <f>DAY(E2+1)</f>
        <v>1</v>
      </c>
      <c r="F27" s="9">
        <f>E2+1</f>
        <v>39448</v>
      </c>
      <c r="G27" s="10">
        <f>DAY(E2+2)</f>
        <v>2</v>
      </c>
      <c r="H27" s="9">
        <f>E2+2</f>
        <v>39449</v>
      </c>
      <c r="I27" s="10">
        <f>DAY(E2+3)</f>
        <v>3</v>
      </c>
      <c r="J27" s="9">
        <f>E2+3</f>
        <v>39450</v>
      </c>
      <c r="K27" s="10">
        <f>DAY(E2+4)</f>
        <v>4</v>
      </c>
      <c r="L27" s="9">
        <f>E2+4</f>
        <v>39451</v>
      </c>
      <c r="M27" s="10">
        <f>DAY(E2+5)</f>
        <v>5</v>
      </c>
      <c r="N27" s="9">
        <f>E2+5</f>
        <v>39452</v>
      </c>
      <c r="O27" s="10">
        <f>DAY(E2+6)</f>
        <v>6</v>
      </c>
      <c r="P27" s="9">
        <f>E2+6</f>
        <v>39453</v>
      </c>
      <c r="R27" s="21">
        <f>DATE(YEAR(E2),1,1)</f>
        <v>39083</v>
      </c>
      <c r="T27" s="21">
        <f>E2</f>
        <v>39447</v>
      </c>
      <c r="U27" s="22">
        <f>ROUND(((E2-DATE(YEAR(E2),1,1))+6)/7,0)</f>
        <v>53</v>
      </c>
      <c r="V27" s="33">
        <f>IF(AND(R31-R30=0,R27-R30&lt;0),1,U27)</f>
        <v>1</v>
      </c>
      <c r="W27" s="20" t="s">
        <v>6</v>
      </c>
    </row>
    <row r="28" spans="2:20" ht="15" customHeight="1">
      <c r="B28" s="17">
        <f>V27</f>
        <v>1</v>
      </c>
      <c r="C28" s="14">
        <f>T27-R27+1</f>
        <v>365</v>
      </c>
      <c r="D28" s="2" t="str">
        <f>IF(S28=1,"hétfő",IF(S28=2,"kedd",IF(S28=3,"szerda",IF(S28=4,"csütörtök",IF(S28=5,"péntek",IF(S28=6,"szombat",IF(S28=7,"vasárnap")))))))</f>
        <v>hétfő</v>
      </c>
      <c r="E28" s="14">
        <f>T28-R28+1</f>
        <v>1</v>
      </c>
      <c r="F28" s="2" t="str">
        <f>IF(S29=1,"hétfő",IF(S29=2,"kedd",IF(S29=3,"szerda",IF(S29=4,"csütörtök",IF(S29=5,"péntek",IF(S29=6,"szombat",IF(S29=7,"vasárnap")))))))</f>
        <v>kedd</v>
      </c>
      <c r="G28" s="14">
        <f>T29-R29+1</f>
        <v>2</v>
      </c>
      <c r="H28" s="2" t="str">
        <f>IF(S30=1,"hétfő",IF(S30=2,"kedd",IF(S30=3,"szerda",IF(S30=4,"csütörtök",IF(S30=5,"péntek",IF(S30=6,"szombat",IF(S30=7,"vasárnap")))))))</f>
        <v>szerda</v>
      </c>
      <c r="I28" s="14">
        <f>T30-R30+1</f>
        <v>3</v>
      </c>
      <c r="J28" s="2" t="str">
        <f>IF(S31=1,"hétfő",IF(S31=2,"kedd",IF(S31=3,"szerda",IF(S31=4,"csütörtök",IF(S31=5,"péntek",IF(S31=6,"szombat",IF(S31=7,"vasárnap")))))))</f>
        <v>csütörtök</v>
      </c>
      <c r="K28" s="14">
        <f>T31-R31+1</f>
        <v>4</v>
      </c>
      <c r="L28" s="2" t="str">
        <f>IF(S32=1,"hétfő",IF(S32=2,"kedd",IF(S32=3,"szerda",IF(S32=4,"csütörtök",IF(S32=5,"péntek",IF(S32=6,"szombat",IF(S32=7,"vasárnap")))))))</f>
        <v>péntek</v>
      </c>
      <c r="M28" s="15">
        <f>T32-R32+1</f>
        <v>5</v>
      </c>
      <c r="N28" s="3" t="str">
        <f>IF(S33=1,"hétfő",IF(S33=2,"kedd",IF(S33=3,"szerda",IF(S33=4,"csütörtök",IF(S33=5,"péntek",IF(S33=6,"szombat",IF(S33=7,"vasárnap")))))))</f>
        <v>szombat</v>
      </c>
      <c r="O28" s="14">
        <f>T33-R33+1</f>
        <v>6</v>
      </c>
      <c r="P28" s="3" t="str">
        <f>IF(S34=1,"hétfő",IF(S34=2,"kedd",IF(S34=3,"szerda",IF(S34=4,"csütörtök",IF(S34=5,"péntek",IF(S34=6,"szombat",IF(S34=7,"vasárnap")))))))</f>
        <v>vasárnap</v>
      </c>
      <c r="R28" s="21">
        <f>DATE(YEAR(E2+1),1,1)</f>
        <v>39448</v>
      </c>
      <c r="S28" s="23">
        <f>WEEKDAY(E2,2)</f>
        <v>1</v>
      </c>
      <c r="T28" s="21">
        <f aca="true" t="shared" si="0" ref="T28:T33">T27+1</f>
        <v>39448</v>
      </c>
    </row>
    <row r="29" spans="2:20" ht="19.5" customHeight="1">
      <c r="B29" s="12">
        <v>0.333333333333333</v>
      </c>
      <c r="C29" s="4"/>
      <c r="D29" s="5"/>
      <c r="E29" s="6"/>
      <c r="F29" s="5"/>
      <c r="G29" s="6"/>
      <c r="H29" s="5"/>
      <c r="I29" s="6"/>
      <c r="J29" s="5"/>
      <c r="K29" s="6"/>
      <c r="L29" s="5"/>
      <c r="M29" s="6"/>
      <c r="N29" s="5"/>
      <c r="O29" s="6"/>
      <c r="P29" s="5"/>
      <c r="R29" s="21">
        <f>DATE(YEAR(E2+2),1,1)</f>
        <v>39448</v>
      </c>
      <c r="S29" s="23">
        <f>WEEKDAY(E2+1,2)</f>
        <v>2</v>
      </c>
      <c r="T29" s="21">
        <f t="shared" si="0"/>
        <v>39449</v>
      </c>
    </row>
    <row r="30" spans="2:20" ht="19.5" customHeight="1">
      <c r="B30" s="12">
        <v>0.375</v>
      </c>
      <c r="C30" s="4"/>
      <c r="D30" s="5"/>
      <c r="E30" s="6"/>
      <c r="F30" s="5"/>
      <c r="G30" s="6"/>
      <c r="H30" s="5"/>
      <c r="I30" s="6"/>
      <c r="J30" s="5"/>
      <c r="K30" s="6"/>
      <c r="L30" s="5"/>
      <c r="M30" s="6"/>
      <c r="N30" s="5"/>
      <c r="O30" s="6"/>
      <c r="P30" s="5"/>
      <c r="R30" s="21">
        <f>DATE(YEAR(E2+3),1,1)</f>
        <v>39448</v>
      </c>
      <c r="S30" s="23">
        <f>WEEKDAY(E2+2,2)</f>
        <v>3</v>
      </c>
      <c r="T30" s="21">
        <f t="shared" si="0"/>
        <v>39450</v>
      </c>
    </row>
    <row r="31" spans="2:20" ht="19.5" customHeight="1">
      <c r="B31" s="12">
        <v>0.416666666666667</v>
      </c>
      <c r="C31" s="4"/>
      <c r="D31" s="5"/>
      <c r="E31" s="6"/>
      <c r="F31" s="5"/>
      <c r="G31" s="6"/>
      <c r="H31" s="5"/>
      <c r="I31" s="6"/>
      <c r="J31" s="5"/>
      <c r="K31" s="6"/>
      <c r="L31" s="5"/>
      <c r="M31" s="6"/>
      <c r="N31" s="5"/>
      <c r="O31" s="6"/>
      <c r="P31" s="5"/>
      <c r="R31" s="21">
        <f>DATE(YEAR(E2+4),1,1)</f>
        <v>39448</v>
      </c>
      <c r="S31" s="23">
        <f>WEEKDAY(E2+3,2)</f>
        <v>4</v>
      </c>
      <c r="T31" s="24">
        <f t="shared" si="0"/>
        <v>39451</v>
      </c>
    </row>
    <row r="32" spans="2:20" ht="19.5" customHeight="1">
      <c r="B32" s="12">
        <v>0.458333333333333</v>
      </c>
      <c r="C32" s="4"/>
      <c r="D32" s="5"/>
      <c r="E32" s="6"/>
      <c r="F32" s="5"/>
      <c r="G32" s="6"/>
      <c r="H32" s="5"/>
      <c r="I32" s="6"/>
      <c r="J32" s="5"/>
      <c r="K32" s="6"/>
      <c r="L32" s="5"/>
      <c r="M32" s="6"/>
      <c r="N32" s="5"/>
      <c r="O32" s="6"/>
      <c r="P32" s="5"/>
      <c r="R32" s="21">
        <f>DATE(YEAR(E2+5),1,1)</f>
        <v>39448</v>
      </c>
      <c r="S32" s="23">
        <f>WEEKDAY(E2+4,2)</f>
        <v>5</v>
      </c>
      <c r="T32" s="24">
        <f t="shared" si="0"/>
        <v>39452</v>
      </c>
    </row>
    <row r="33" spans="2:20" ht="19.5" customHeight="1">
      <c r="B33" s="12">
        <v>0.5</v>
      </c>
      <c r="C33" s="4"/>
      <c r="D33" s="5"/>
      <c r="E33" s="6"/>
      <c r="F33" s="5"/>
      <c r="G33" s="6"/>
      <c r="H33" s="5"/>
      <c r="I33" s="6"/>
      <c r="J33" s="5"/>
      <c r="K33" s="6"/>
      <c r="L33" s="5"/>
      <c r="M33" s="6"/>
      <c r="N33" s="5"/>
      <c r="O33" s="6"/>
      <c r="P33" s="5"/>
      <c r="Q33" s="27"/>
      <c r="R33" s="21">
        <f>DATE(YEAR(E2+6),1,1)</f>
        <v>39448</v>
      </c>
      <c r="S33" s="23">
        <f>WEEKDAY(E2+5,2)</f>
        <v>6</v>
      </c>
      <c r="T33" s="24">
        <f t="shared" si="0"/>
        <v>39453</v>
      </c>
    </row>
    <row r="34" spans="2:19" ht="19.5" customHeight="1">
      <c r="B34" s="12">
        <v>0.541666666666667</v>
      </c>
      <c r="C34" s="4"/>
      <c r="D34" s="5"/>
      <c r="E34" s="6"/>
      <c r="F34" s="5"/>
      <c r="G34" s="6"/>
      <c r="H34" s="5"/>
      <c r="I34" s="6"/>
      <c r="J34" s="5"/>
      <c r="K34" s="6"/>
      <c r="L34" s="5"/>
      <c r="M34" s="6"/>
      <c r="N34" s="5"/>
      <c r="O34" s="6"/>
      <c r="P34" s="5"/>
      <c r="S34" s="23">
        <f>WEEKDAY(E2+6,2)</f>
        <v>7</v>
      </c>
    </row>
    <row r="35" spans="2:16" ht="19.5" customHeight="1">
      <c r="B35" s="12">
        <v>0.583333333333333</v>
      </c>
      <c r="C35" s="4"/>
      <c r="D35" s="5"/>
      <c r="E35" s="6"/>
      <c r="F35" s="5"/>
      <c r="G35" s="6"/>
      <c r="H35" s="5"/>
      <c r="I35" s="6"/>
      <c r="J35" s="5"/>
      <c r="K35" s="6"/>
      <c r="L35" s="5"/>
      <c r="M35" s="6"/>
      <c r="N35" s="5"/>
      <c r="O35" s="6"/>
      <c r="P35" s="5"/>
    </row>
    <row r="36" spans="2:16" ht="19.5" customHeight="1">
      <c r="B36" s="12">
        <v>0.625</v>
      </c>
      <c r="C36" s="4"/>
      <c r="D36" s="5"/>
      <c r="E36" s="6"/>
      <c r="F36" s="5"/>
      <c r="G36" s="6"/>
      <c r="H36" s="5"/>
      <c r="I36" s="6"/>
      <c r="J36" s="5"/>
      <c r="K36" s="6"/>
      <c r="L36" s="5"/>
      <c r="M36" s="6"/>
      <c r="N36" s="5"/>
      <c r="O36" s="6"/>
      <c r="P36" s="5"/>
    </row>
    <row r="37" spans="2:21" ht="19.5" customHeight="1">
      <c r="B37" s="12">
        <v>0.666666666666667</v>
      </c>
      <c r="C37" s="4"/>
      <c r="D37" s="5"/>
      <c r="E37" s="6"/>
      <c r="F37" s="5"/>
      <c r="G37" s="6"/>
      <c r="H37" s="5"/>
      <c r="I37" s="6"/>
      <c r="J37" s="5"/>
      <c r="K37" s="6"/>
      <c r="L37" s="5"/>
      <c r="M37" s="6"/>
      <c r="N37" s="5"/>
      <c r="O37" s="6"/>
      <c r="P37" s="5"/>
      <c r="U37" s="23"/>
    </row>
    <row r="38" spans="2:21" ht="19.5" customHeight="1">
      <c r="B38" s="12">
        <v>0.708333333333333</v>
      </c>
      <c r="C38" s="4"/>
      <c r="D38" s="5"/>
      <c r="E38" s="6"/>
      <c r="F38" s="5"/>
      <c r="G38" s="6"/>
      <c r="H38" s="5"/>
      <c r="I38" s="6"/>
      <c r="J38" s="5"/>
      <c r="K38" s="6"/>
      <c r="L38" s="5"/>
      <c r="M38" s="6"/>
      <c r="N38" s="5"/>
      <c r="O38" s="6"/>
      <c r="P38" s="5"/>
      <c r="U38" s="23"/>
    </row>
    <row r="39" spans="2:21" ht="19.5" customHeight="1">
      <c r="B39" s="12">
        <v>0.75</v>
      </c>
      <c r="C39" s="4"/>
      <c r="D39" s="5"/>
      <c r="E39" s="6"/>
      <c r="F39" s="5"/>
      <c r="G39" s="6"/>
      <c r="H39" s="5"/>
      <c r="I39" s="6"/>
      <c r="J39" s="5"/>
      <c r="K39" s="6"/>
      <c r="L39" s="5"/>
      <c r="M39" s="6"/>
      <c r="N39" s="5"/>
      <c r="O39" s="6"/>
      <c r="P39" s="5"/>
      <c r="U39" s="23"/>
    </row>
    <row r="40" spans="1:38" s="7" customFormat="1" ht="12.75">
      <c r="A40" s="18"/>
      <c r="B40" s="28" t="s">
        <v>1</v>
      </c>
      <c r="I40" s="7" t="s">
        <v>0</v>
      </c>
      <c r="P40" s="29" t="s">
        <v>2</v>
      </c>
      <c r="Q40" s="25"/>
      <c r="R40" s="21"/>
      <c r="S40" s="20"/>
      <c r="T40" s="21"/>
      <c r="U40" s="20"/>
      <c r="V40" s="20"/>
      <c r="W40" s="20"/>
      <c r="X40" s="26"/>
      <c r="Y40" s="26"/>
      <c r="Z40" s="26"/>
      <c r="AA40" s="26"/>
      <c r="AB40" s="26"/>
      <c r="AC40" s="26"/>
      <c r="AD40" s="26"/>
      <c r="AE40" s="26"/>
      <c r="AF40" s="26"/>
      <c r="AG40" s="26"/>
      <c r="AH40" s="26"/>
      <c r="AI40" s="26"/>
      <c r="AJ40" s="26"/>
      <c r="AK40" s="26"/>
      <c r="AL40" s="26"/>
    </row>
    <row r="41" spans="1:38" s="7" customFormat="1" ht="12.75">
      <c r="A41" s="18"/>
      <c r="Q41" s="25"/>
      <c r="R41" s="21"/>
      <c r="S41" s="20"/>
      <c r="T41" s="21"/>
      <c r="U41" s="20"/>
      <c r="V41" s="20"/>
      <c r="W41" s="20"/>
      <c r="X41" s="26"/>
      <c r="Y41" s="26"/>
      <c r="Z41" s="26"/>
      <c r="AA41" s="26"/>
      <c r="AB41" s="26"/>
      <c r="AC41" s="26"/>
      <c r="AD41" s="26"/>
      <c r="AE41" s="26"/>
      <c r="AF41" s="26"/>
      <c r="AG41" s="26"/>
      <c r="AH41" s="26"/>
      <c r="AI41" s="26"/>
      <c r="AJ41" s="26"/>
      <c r="AK41" s="26"/>
      <c r="AL41" s="26"/>
    </row>
    <row r="42" spans="1:38" s="7" customFormat="1" ht="12.75">
      <c r="A42" s="18"/>
      <c r="Q42" s="25"/>
      <c r="R42" s="21"/>
      <c r="S42" s="20"/>
      <c r="T42" s="21"/>
      <c r="U42" s="20"/>
      <c r="V42" s="20"/>
      <c r="W42" s="20"/>
      <c r="X42" s="26"/>
      <c r="Y42" s="26"/>
      <c r="Z42" s="26"/>
      <c r="AA42" s="26"/>
      <c r="AB42" s="26"/>
      <c r="AC42" s="26"/>
      <c r="AD42" s="26"/>
      <c r="AE42" s="26"/>
      <c r="AF42" s="26"/>
      <c r="AG42" s="26"/>
      <c r="AH42" s="26"/>
      <c r="AI42" s="26"/>
      <c r="AJ42" s="26"/>
      <c r="AK42" s="26"/>
      <c r="AL42" s="26"/>
    </row>
    <row r="43" spans="1:38" s="7" customFormat="1" ht="12.75">
      <c r="A43" s="18"/>
      <c r="Q43" s="25"/>
      <c r="R43" s="21"/>
      <c r="S43" s="20"/>
      <c r="T43" s="21"/>
      <c r="U43" s="20"/>
      <c r="V43" s="20"/>
      <c r="W43" s="20"/>
      <c r="X43" s="26"/>
      <c r="Y43" s="26"/>
      <c r="Z43" s="26"/>
      <c r="AA43" s="26"/>
      <c r="AB43" s="26"/>
      <c r="AC43" s="26"/>
      <c r="AD43" s="26"/>
      <c r="AE43" s="26"/>
      <c r="AF43" s="26"/>
      <c r="AG43" s="26"/>
      <c r="AH43" s="26"/>
      <c r="AI43" s="26"/>
      <c r="AJ43" s="26"/>
      <c r="AK43" s="26"/>
      <c r="AL43" s="26"/>
    </row>
    <row r="44" spans="1:38" s="7" customFormat="1" ht="12.75">
      <c r="A44" s="18"/>
      <c r="Q44" s="25"/>
      <c r="R44" s="21"/>
      <c r="S44" s="20"/>
      <c r="T44" s="21"/>
      <c r="U44" s="20"/>
      <c r="V44" s="20"/>
      <c r="W44" s="20"/>
      <c r="X44" s="26"/>
      <c r="Y44" s="26"/>
      <c r="Z44" s="26"/>
      <c r="AA44" s="26"/>
      <c r="AB44" s="26"/>
      <c r="AC44" s="26"/>
      <c r="AD44" s="26"/>
      <c r="AE44" s="26"/>
      <c r="AF44" s="26"/>
      <c r="AG44" s="26"/>
      <c r="AH44" s="26"/>
      <c r="AI44" s="26"/>
      <c r="AJ44" s="26"/>
      <c r="AK44" s="26"/>
      <c r="AL44" s="26"/>
    </row>
    <row r="45" spans="1:38" s="7" customFormat="1" ht="12.75">
      <c r="A45" s="18"/>
      <c r="Q45" s="25"/>
      <c r="R45" s="21"/>
      <c r="S45" s="20"/>
      <c r="T45" s="21"/>
      <c r="U45" s="20"/>
      <c r="V45" s="20"/>
      <c r="W45" s="20"/>
      <c r="X45" s="26"/>
      <c r="Y45" s="26"/>
      <c r="Z45" s="26"/>
      <c r="AA45" s="26"/>
      <c r="AB45" s="26"/>
      <c r="AC45" s="26"/>
      <c r="AD45" s="26"/>
      <c r="AE45" s="26"/>
      <c r="AF45" s="26"/>
      <c r="AG45" s="26"/>
      <c r="AH45" s="26"/>
      <c r="AI45" s="26"/>
      <c r="AJ45" s="26"/>
      <c r="AK45" s="26"/>
      <c r="AL45" s="26"/>
    </row>
    <row r="46" spans="1:38" s="7" customFormat="1" ht="12.75">
      <c r="A46" s="18"/>
      <c r="Q46" s="25"/>
      <c r="R46" s="21"/>
      <c r="S46" s="20"/>
      <c r="T46" s="21"/>
      <c r="U46" s="20"/>
      <c r="V46" s="20"/>
      <c r="W46" s="20"/>
      <c r="X46" s="26"/>
      <c r="Y46" s="26"/>
      <c r="Z46" s="26"/>
      <c r="AA46" s="26"/>
      <c r="AB46" s="26"/>
      <c r="AC46" s="26"/>
      <c r="AD46" s="26"/>
      <c r="AE46" s="26"/>
      <c r="AF46" s="26"/>
      <c r="AG46" s="26"/>
      <c r="AH46" s="26"/>
      <c r="AI46" s="26"/>
      <c r="AJ46" s="26"/>
      <c r="AK46" s="26"/>
      <c r="AL46" s="26"/>
    </row>
    <row r="47" spans="1:38" s="7" customFormat="1" ht="12.75">
      <c r="A47" s="18"/>
      <c r="Q47" s="25"/>
      <c r="R47" s="21"/>
      <c r="S47" s="20"/>
      <c r="T47" s="21"/>
      <c r="U47" s="20"/>
      <c r="V47" s="20"/>
      <c r="W47" s="20"/>
      <c r="X47" s="26"/>
      <c r="Y47" s="26"/>
      <c r="Z47" s="26"/>
      <c r="AA47" s="26"/>
      <c r="AB47" s="26"/>
      <c r="AC47" s="26"/>
      <c r="AD47" s="26"/>
      <c r="AE47" s="26"/>
      <c r="AF47" s="26"/>
      <c r="AG47" s="26"/>
      <c r="AH47" s="26"/>
      <c r="AI47" s="26"/>
      <c r="AJ47" s="26"/>
      <c r="AK47" s="26"/>
      <c r="AL47" s="26"/>
    </row>
    <row r="48" spans="1:38" s="7" customFormat="1" ht="12.75">
      <c r="A48" s="18"/>
      <c r="Q48" s="25"/>
      <c r="R48" s="21"/>
      <c r="S48" s="20"/>
      <c r="T48" s="21"/>
      <c r="U48" s="20"/>
      <c r="V48" s="20"/>
      <c r="W48" s="20"/>
      <c r="X48" s="26"/>
      <c r="Y48" s="26"/>
      <c r="Z48" s="26"/>
      <c r="AA48" s="26"/>
      <c r="AB48" s="26"/>
      <c r="AC48" s="26"/>
      <c r="AD48" s="26"/>
      <c r="AE48" s="26"/>
      <c r="AF48" s="26"/>
      <c r="AG48" s="26"/>
      <c r="AH48" s="26"/>
      <c r="AI48" s="26"/>
      <c r="AJ48" s="26"/>
      <c r="AK48" s="26"/>
      <c r="AL48" s="26"/>
    </row>
    <row r="49" spans="1:38" s="7" customFormat="1" ht="12.75">
      <c r="A49" s="18"/>
      <c r="Q49" s="25"/>
      <c r="R49" s="21"/>
      <c r="S49" s="20"/>
      <c r="T49" s="21"/>
      <c r="U49" s="20"/>
      <c r="V49" s="20"/>
      <c r="W49" s="20"/>
      <c r="X49" s="26"/>
      <c r="Y49" s="26"/>
      <c r="Z49" s="26"/>
      <c r="AA49" s="26"/>
      <c r="AB49" s="26"/>
      <c r="AC49" s="26"/>
      <c r="AD49" s="26"/>
      <c r="AE49" s="26"/>
      <c r="AF49" s="26"/>
      <c r="AG49" s="26"/>
      <c r="AH49" s="26"/>
      <c r="AI49" s="26"/>
      <c r="AJ49" s="26"/>
      <c r="AK49" s="26"/>
      <c r="AL49" s="26"/>
    </row>
    <row r="50" spans="1:38" s="7" customFormat="1" ht="12.75">
      <c r="A50" s="18"/>
      <c r="Q50" s="25"/>
      <c r="R50" s="21"/>
      <c r="S50" s="20"/>
      <c r="T50" s="21"/>
      <c r="U50" s="20"/>
      <c r="V50" s="20"/>
      <c r="W50" s="20"/>
      <c r="X50" s="26"/>
      <c r="Y50" s="26"/>
      <c r="Z50" s="26"/>
      <c r="AA50" s="26"/>
      <c r="AB50" s="26"/>
      <c r="AC50" s="26"/>
      <c r="AD50" s="26"/>
      <c r="AE50" s="26"/>
      <c r="AF50" s="26"/>
      <c r="AG50" s="26"/>
      <c r="AH50" s="26"/>
      <c r="AI50" s="26"/>
      <c r="AJ50" s="26"/>
      <c r="AK50" s="26"/>
      <c r="AL50" s="26"/>
    </row>
    <row r="51" spans="1:38" s="7" customFormat="1" ht="12.75">
      <c r="A51" s="18"/>
      <c r="Q51" s="25"/>
      <c r="R51" s="21"/>
      <c r="S51" s="20"/>
      <c r="T51" s="21"/>
      <c r="U51" s="20"/>
      <c r="V51" s="20"/>
      <c r="W51" s="20"/>
      <c r="X51" s="26"/>
      <c r="Y51" s="26"/>
      <c r="Z51" s="26"/>
      <c r="AA51" s="26"/>
      <c r="AB51" s="26"/>
      <c r="AC51" s="26"/>
      <c r="AD51" s="26"/>
      <c r="AE51" s="26"/>
      <c r="AF51" s="26"/>
      <c r="AG51" s="26"/>
      <c r="AH51" s="26"/>
      <c r="AI51" s="26"/>
      <c r="AJ51" s="26"/>
      <c r="AK51" s="26"/>
      <c r="AL51" s="26"/>
    </row>
    <row r="52" spans="1:38" s="7" customFormat="1" ht="12.75">
      <c r="A52" s="18"/>
      <c r="Q52" s="25"/>
      <c r="R52" s="21"/>
      <c r="S52" s="20"/>
      <c r="T52" s="21"/>
      <c r="U52" s="20"/>
      <c r="V52" s="20"/>
      <c r="W52" s="20"/>
      <c r="X52" s="26"/>
      <c r="Y52" s="26"/>
      <c r="Z52" s="26"/>
      <c r="AA52" s="26"/>
      <c r="AB52" s="26"/>
      <c r="AC52" s="26"/>
      <c r="AD52" s="26"/>
      <c r="AE52" s="26"/>
      <c r="AF52" s="26"/>
      <c r="AG52" s="26"/>
      <c r="AH52" s="26"/>
      <c r="AI52" s="26"/>
      <c r="AJ52" s="26"/>
      <c r="AK52" s="26"/>
      <c r="AL52" s="26"/>
    </row>
    <row r="53" spans="1:38" s="7" customFormat="1" ht="12.75">
      <c r="A53" s="18"/>
      <c r="Q53" s="25"/>
      <c r="R53" s="21"/>
      <c r="S53" s="20"/>
      <c r="T53" s="21"/>
      <c r="U53" s="20"/>
      <c r="V53" s="20"/>
      <c r="W53" s="20"/>
      <c r="X53" s="26"/>
      <c r="Y53" s="26"/>
      <c r="Z53" s="26"/>
      <c r="AA53" s="26"/>
      <c r="AB53" s="26"/>
      <c r="AC53" s="26"/>
      <c r="AD53" s="26"/>
      <c r="AE53" s="26"/>
      <c r="AF53" s="26"/>
      <c r="AG53" s="26"/>
      <c r="AH53" s="26"/>
      <c r="AI53" s="26"/>
      <c r="AJ53" s="26"/>
      <c r="AK53" s="26"/>
      <c r="AL53" s="26"/>
    </row>
    <row r="54" spans="1:38" s="7" customFormat="1" ht="12.75">
      <c r="A54" s="18"/>
      <c r="Q54" s="25"/>
      <c r="R54" s="21"/>
      <c r="S54" s="20"/>
      <c r="T54" s="21"/>
      <c r="U54" s="20"/>
      <c r="V54" s="20"/>
      <c r="W54" s="20"/>
      <c r="X54" s="26"/>
      <c r="Y54" s="26"/>
      <c r="Z54" s="26"/>
      <c r="AA54" s="26"/>
      <c r="AB54" s="26"/>
      <c r="AC54" s="26"/>
      <c r="AD54" s="26"/>
      <c r="AE54" s="26"/>
      <c r="AF54" s="26"/>
      <c r="AG54" s="26"/>
      <c r="AH54" s="26"/>
      <c r="AI54" s="26"/>
      <c r="AJ54" s="26"/>
      <c r="AK54" s="26"/>
      <c r="AL54" s="26"/>
    </row>
    <row r="55" spans="1:38" s="7" customFormat="1" ht="12.75">
      <c r="A55" s="18"/>
      <c r="Q55" s="25"/>
      <c r="R55" s="21"/>
      <c r="S55" s="20"/>
      <c r="T55" s="21"/>
      <c r="U55" s="20"/>
      <c r="V55" s="20"/>
      <c r="W55" s="20"/>
      <c r="X55" s="26"/>
      <c r="Y55" s="26"/>
      <c r="Z55" s="26"/>
      <c r="AA55" s="26"/>
      <c r="AB55" s="26"/>
      <c r="AC55" s="26"/>
      <c r="AD55" s="26"/>
      <c r="AE55" s="26"/>
      <c r="AF55" s="26"/>
      <c r="AG55" s="26"/>
      <c r="AH55" s="26"/>
      <c r="AI55" s="26"/>
      <c r="AJ55" s="26"/>
      <c r="AK55" s="26"/>
      <c r="AL55" s="26"/>
    </row>
    <row r="56" spans="1:38" s="7" customFormat="1" ht="12.75">
      <c r="A56" s="18"/>
      <c r="E56" s="19"/>
      <c r="Q56" s="25"/>
      <c r="R56" s="21"/>
      <c r="S56" s="20"/>
      <c r="T56" s="21"/>
      <c r="U56" s="20"/>
      <c r="V56" s="20"/>
      <c r="W56" s="20"/>
      <c r="X56" s="26"/>
      <c r="Y56" s="26"/>
      <c r="Z56" s="26"/>
      <c r="AA56" s="26"/>
      <c r="AB56" s="26"/>
      <c r="AC56" s="26"/>
      <c r="AD56" s="26"/>
      <c r="AE56" s="26"/>
      <c r="AF56" s="26"/>
      <c r="AG56" s="26"/>
      <c r="AH56" s="26"/>
      <c r="AI56" s="26"/>
      <c r="AJ56" s="26"/>
      <c r="AK56" s="26"/>
      <c r="AL56" s="26"/>
    </row>
    <row r="57" spans="1:38" s="7" customFormat="1" ht="12.75">
      <c r="A57" s="18"/>
      <c r="Q57" s="25"/>
      <c r="R57" s="21"/>
      <c r="S57" s="20"/>
      <c r="T57" s="21"/>
      <c r="U57" s="20"/>
      <c r="V57" s="20"/>
      <c r="W57" s="20"/>
      <c r="X57" s="26"/>
      <c r="Y57" s="26"/>
      <c r="Z57" s="26"/>
      <c r="AA57" s="26"/>
      <c r="AB57" s="26"/>
      <c r="AC57" s="26"/>
      <c r="AD57" s="26"/>
      <c r="AE57" s="26"/>
      <c r="AF57" s="26"/>
      <c r="AG57" s="26"/>
      <c r="AH57" s="26"/>
      <c r="AI57" s="26"/>
      <c r="AJ57" s="26"/>
      <c r="AK57" s="26"/>
      <c r="AL57" s="26"/>
    </row>
    <row r="58" spans="1:38" s="7" customFormat="1" ht="12.75">
      <c r="A58" s="18"/>
      <c r="Q58" s="25"/>
      <c r="R58" s="21"/>
      <c r="S58" s="20"/>
      <c r="T58" s="21"/>
      <c r="U58" s="20"/>
      <c r="V58" s="20"/>
      <c r="W58" s="20"/>
      <c r="X58" s="26"/>
      <c r="Y58" s="26"/>
      <c r="Z58" s="26"/>
      <c r="AA58" s="26"/>
      <c r="AB58" s="26"/>
      <c r="AC58" s="26"/>
      <c r="AD58" s="26"/>
      <c r="AE58" s="26"/>
      <c r="AF58" s="26"/>
      <c r="AG58" s="26"/>
      <c r="AH58" s="26"/>
      <c r="AI58" s="26"/>
      <c r="AJ58" s="26"/>
      <c r="AK58" s="26"/>
      <c r="AL58" s="26"/>
    </row>
    <row r="59" spans="1:38" s="7" customFormat="1" ht="12.75">
      <c r="A59" s="18"/>
      <c r="Q59" s="25"/>
      <c r="R59" s="21"/>
      <c r="S59" s="20"/>
      <c r="T59" s="21"/>
      <c r="U59" s="20"/>
      <c r="V59" s="20"/>
      <c r="W59" s="20"/>
      <c r="X59" s="26"/>
      <c r="Y59" s="26"/>
      <c r="Z59" s="26"/>
      <c r="AA59" s="26"/>
      <c r="AB59" s="26"/>
      <c r="AC59" s="26"/>
      <c r="AD59" s="26"/>
      <c r="AE59" s="26"/>
      <c r="AF59" s="26"/>
      <c r="AG59" s="26"/>
      <c r="AH59" s="26"/>
      <c r="AI59" s="26"/>
      <c r="AJ59" s="26"/>
      <c r="AK59" s="26"/>
      <c r="AL59" s="26"/>
    </row>
    <row r="60" spans="1:38" s="7" customFormat="1" ht="12.75">
      <c r="A60" s="18"/>
      <c r="Q60" s="25"/>
      <c r="R60" s="21"/>
      <c r="S60" s="20"/>
      <c r="T60" s="21"/>
      <c r="U60" s="20"/>
      <c r="V60" s="20"/>
      <c r="W60" s="20"/>
      <c r="X60" s="26"/>
      <c r="Y60" s="26"/>
      <c r="Z60" s="26"/>
      <c r="AA60" s="26"/>
      <c r="AB60" s="26"/>
      <c r="AC60" s="26"/>
      <c r="AD60" s="26"/>
      <c r="AE60" s="26"/>
      <c r="AF60" s="26"/>
      <c r="AG60" s="26"/>
      <c r="AH60" s="26"/>
      <c r="AI60" s="26"/>
      <c r="AJ60" s="26"/>
      <c r="AK60" s="26"/>
      <c r="AL60" s="26"/>
    </row>
    <row r="61" spans="1:38" s="7" customFormat="1" ht="12.75">
      <c r="A61" s="18"/>
      <c r="Q61" s="25"/>
      <c r="R61" s="21"/>
      <c r="S61" s="20"/>
      <c r="T61" s="21"/>
      <c r="U61" s="20"/>
      <c r="V61" s="20"/>
      <c r="W61" s="20"/>
      <c r="X61" s="26"/>
      <c r="Y61" s="26"/>
      <c r="Z61" s="26"/>
      <c r="AA61" s="26"/>
      <c r="AB61" s="26"/>
      <c r="AC61" s="26"/>
      <c r="AD61" s="26"/>
      <c r="AE61" s="26"/>
      <c r="AF61" s="26"/>
      <c r="AG61" s="26"/>
      <c r="AH61" s="26"/>
      <c r="AI61" s="26"/>
      <c r="AJ61" s="26"/>
      <c r="AK61" s="26"/>
      <c r="AL61" s="26"/>
    </row>
    <row r="62" spans="1:38" s="7" customFormat="1" ht="12.75">
      <c r="A62" s="18"/>
      <c r="Q62" s="25"/>
      <c r="R62" s="21"/>
      <c r="S62" s="20"/>
      <c r="T62" s="21"/>
      <c r="U62" s="20"/>
      <c r="V62" s="20"/>
      <c r="W62" s="20"/>
      <c r="X62" s="26"/>
      <c r="Y62" s="26"/>
      <c r="Z62" s="26"/>
      <c r="AA62" s="26"/>
      <c r="AB62" s="26"/>
      <c r="AC62" s="26"/>
      <c r="AD62" s="26"/>
      <c r="AE62" s="26"/>
      <c r="AF62" s="26"/>
      <c r="AG62" s="26"/>
      <c r="AH62" s="26"/>
      <c r="AI62" s="26"/>
      <c r="AJ62" s="26"/>
      <c r="AK62" s="26"/>
      <c r="AL62" s="26"/>
    </row>
    <row r="63" spans="2:23" ht="30">
      <c r="B63" s="11">
        <f>C63</f>
        <v>39454</v>
      </c>
      <c r="C63" s="13">
        <f>E2+7</f>
        <v>39454</v>
      </c>
      <c r="D63" s="9">
        <f>C63</f>
        <v>39454</v>
      </c>
      <c r="E63" s="10">
        <f>DAY(C63+1)</f>
        <v>8</v>
      </c>
      <c r="F63" s="9">
        <f>C63+1</f>
        <v>39455</v>
      </c>
      <c r="G63" s="10">
        <f>DAY(C63+2)</f>
        <v>9</v>
      </c>
      <c r="H63" s="9">
        <f>C63+2</f>
        <v>39456</v>
      </c>
      <c r="I63" s="10">
        <f>DAY(C63+3)</f>
        <v>10</v>
      </c>
      <c r="J63" s="9">
        <f>C63+3</f>
        <v>39457</v>
      </c>
      <c r="K63" s="10">
        <f>DAY(C63+4)</f>
        <v>11</v>
      </c>
      <c r="L63" s="9">
        <f>C63+4</f>
        <v>39458</v>
      </c>
      <c r="M63" s="10">
        <f>DAY(C63+5)</f>
        <v>12</v>
      </c>
      <c r="N63" s="9">
        <f>C63+5</f>
        <v>39459</v>
      </c>
      <c r="O63" s="10">
        <f>DAY(C63+6)</f>
        <v>13</v>
      </c>
      <c r="P63" s="9">
        <f>C63+6</f>
        <v>39460</v>
      </c>
      <c r="R63" s="21">
        <f>DATE(YEAR(C63),1,1)</f>
        <v>39448</v>
      </c>
      <c r="T63" s="21">
        <f>C63</f>
        <v>39454</v>
      </c>
      <c r="U63" s="22">
        <f>ROUND(((C63-DATE(YEAR(C63),1,1))+6)/7,0)</f>
        <v>2</v>
      </c>
      <c r="V63" s="33">
        <f>IF(AND(R67-R66=0,R63-R66&lt;0),1,IF(U63=V27,U63+1,U63))</f>
        <v>2</v>
      </c>
      <c r="W63" s="20" t="s">
        <v>6</v>
      </c>
    </row>
    <row r="64" spans="2:20" ht="15" customHeight="1">
      <c r="B64" s="17">
        <f>V63</f>
        <v>2</v>
      </c>
      <c r="C64" s="14">
        <f>T63-R63+1</f>
        <v>7</v>
      </c>
      <c r="D64" s="2" t="str">
        <f>D28</f>
        <v>hétfő</v>
      </c>
      <c r="E64" s="14">
        <f>T64-R64+1</f>
        <v>8</v>
      </c>
      <c r="F64" s="2" t="str">
        <f>F28</f>
        <v>kedd</v>
      </c>
      <c r="G64" s="14">
        <f>T65-R65+1</f>
        <v>9</v>
      </c>
      <c r="H64" s="2" t="str">
        <f>H28</f>
        <v>szerda</v>
      </c>
      <c r="I64" s="14">
        <f>T66-R66+1</f>
        <v>10</v>
      </c>
      <c r="J64" s="2" t="str">
        <f>J28</f>
        <v>csütörtök</v>
      </c>
      <c r="K64" s="14">
        <f>T67-R67+1</f>
        <v>11</v>
      </c>
      <c r="L64" s="2" t="str">
        <f>L28</f>
        <v>péntek</v>
      </c>
      <c r="M64" s="14">
        <f>T68-R68+1</f>
        <v>12</v>
      </c>
      <c r="N64" s="3" t="str">
        <f>N28</f>
        <v>szombat</v>
      </c>
      <c r="O64" s="14">
        <f>T69-R69+1</f>
        <v>13</v>
      </c>
      <c r="P64" s="3" t="str">
        <f>P28</f>
        <v>vasárnap</v>
      </c>
      <c r="R64" s="21">
        <f>DATE(YEAR(C63+1),1,1)</f>
        <v>39448</v>
      </c>
      <c r="T64" s="21">
        <f aca="true" t="shared" si="1" ref="T64:T69">T63+1</f>
        <v>39455</v>
      </c>
    </row>
    <row r="65" spans="2:20" ht="19.5" customHeight="1">
      <c r="B65" s="12">
        <v>0.333333333333333</v>
      </c>
      <c r="C65" s="4"/>
      <c r="D65" s="5"/>
      <c r="E65" s="6"/>
      <c r="F65" s="5"/>
      <c r="G65" s="6"/>
      <c r="H65" s="5"/>
      <c r="I65" s="6"/>
      <c r="J65" s="5"/>
      <c r="K65" s="6"/>
      <c r="L65" s="5"/>
      <c r="M65" s="6"/>
      <c r="N65" s="5"/>
      <c r="O65" s="6"/>
      <c r="P65" s="5"/>
      <c r="R65" s="21">
        <f>DATE(YEAR(C63+2),1,1)</f>
        <v>39448</v>
      </c>
      <c r="T65" s="21">
        <f t="shared" si="1"/>
        <v>39456</v>
      </c>
    </row>
    <row r="66" spans="2:20" ht="19.5" customHeight="1">
      <c r="B66" s="12">
        <v>0.375</v>
      </c>
      <c r="C66" s="4"/>
      <c r="D66" s="5"/>
      <c r="E66" s="6"/>
      <c r="F66" s="5"/>
      <c r="G66" s="6"/>
      <c r="H66" s="5"/>
      <c r="I66" s="6"/>
      <c r="J66" s="5"/>
      <c r="K66" s="6"/>
      <c r="L66" s="5"/>
      <c r="M66" s="6"/>
      <c r="N66" s="5"/>
      <c r="O66" s="6"/>
      <c r="P66" s="5"/>
      <c r="R66" s="21">
        <f>DATE(YEAR(C63+3),1,1)</f>
        <v>39448</v>
      </c>
      <c r="T66" s="21">
        <f t="shared" si="1"/>
        <v>39457</v>
      </c>
    </row>
    <row r="67" spans="2:20" ht="19.5" customHeight="1">
      <c r="B67" s="12">
        <v>0.416666666666667</v>
      </c>
      <c r="C67" s="4"/>
      <c r="D67" s="5"/>
      <c r="E67" s="6"/>
      <c r="F67" s="5"/>
      <c r="G67" s="6"/>
      <c r="H67" s="5"/>
      <c r="I67" s="6"/>
      <c r="J67" s="5"/>
      <c r="K67" s="6"/>
      <c r="L67" s="5"/>
      <c r="M67" s="6"/>
      <c r="N67" s="5"/>
      <c r="O67" s="6"/>
      <c r="P67" s="5"/>
      <c r="R67" s="21">
        <f>DATE(YEAR(C63+4),1,1)</f>
        <v>39448</v>
      </c>
      <c r="T67" s="21">
        <f t="shared" si="1"/>
        <v>39458</v>
      </c>
    </row>
    <row r="68" spans="2:20" ht="19.5" customHeight="1">
      <c r="B68" s="12">
        <v>0.458333333333333</v>
      </c>
      <c r="C68" s="4"/>
      <c r="D68" s="5"/>
      <c r="E68" s="6"/>
      <c r="F68" s="5"/>
      <c r="G68" s="6"/>
      <c r="H68" s="5"/>
      <c r="I68" s="6"/>
      <c r="J68" s="5"/>
      <c r="K68" s="6"/>
      <c r="L68" s="5"/>
      <c r="M68" s="6"/>
      <c r="N68" s="5"/>
      <c r="O68" s="6"/>
      <c r="P68" s="5"/>
      <c r="R68" s="21">
        <f>DATE(YEAR(C63+5),1,1)</f>
        <v>39448</v>
      </c>
      <c r="T68" s="21">
        <f t="shared" si="1"/>
        <v>39459</v>
      </c>
    </row>
    <row r="69" spans="2:20" ht="19.5" customHeight="1">
      <c r="B69" s="12">
        <v>0.5</v>
      </c>
      <c r="C69" s="4"/>
      <c r="D69" s="5"/>
      <c r="E69" s="6"/>
      <c r="F69" s="5"/>
      <c r="G69" s="6"/>
      <c r="H69" s="5"/>
      <c r="I69" s="6"/>
      <c r="J69" s="5"/>
      <c r="K69" s="6"/>
      <c r="L69" s="5"/>
      <c r="M69" s="6"/>
      <c r="N69" s="5"/>
      <c r="O69" s="6"/>
      <c r="P69" s="5"/>
      <c r="Q69" s="27"/>
      <c r="R69" s="21">
        <f>DATE(YEAR(C63+6),1,1)</f>
        <v>39448</v>
      </c>
      <c r="T69" s="21">
        <f t="shared" si="1"/>
        <v>39460</v>
      </c>
    </row>
    <row r="70" spans="2:16" ht="19.5" customHeight="1">
      <c r="B70" s="12">
        <v>0.541666666666667</v>
      </c>
      <c r="C70" s="4"/>
      <c r="D70" s="5"/>
      <c r="E70" s="6"/>
      <c r="F70" s="5"/>
      <c r="G70" s="6"/>
      <c r="H70" s="5"/>
      <c r="I70" s="6"/>
      <c r="J70" s="5"/>
      <c r="K70" s="6"/>
      <c r="L70" s="5"/>
      <c r="M70" s="6"/>
      <c r="N70" s="5"/>
      <c r="O70" s="6"/>
      <c r="P70" s="5"/>
    </row>
    <row r="71" spans="2:16" ht="19.5" customHeight="1">
      <c r="B71" s="12">
        <v>0.583333333333333</v>
      </c>
      <c r="C71" s="4"/>
      <c r="D71" s="5"/>
      <c r="E71" s="6"/>
      <c r="F71" s="5"/>
      <c r="G71" s="6"/>
      <c r="H71" s="5"/>
      <c r="I71" s="6"/>
      <c r="J71" s="5"/>
      <c r="K71" s="6"/>
      <c r="L71" s="5"/>
      <c r="M71" s="6"/>
      <c r="N71" s="5"/>
      <c r="O71" s="6"/>
      <c r="P71" s="5"/>
    </row>
    <row r="72" spans="2:16" ht="19.5" customHeight="1">
      <c r="B72" s="12">
        <v>0.625</v>
      </c>
      <c r="C72" s="4"/>
      <c r="D72" s="5"/>
      <c r="E72" s="6"/>
      <c r="F72" s="5"/>
      <c r="G72" s="6"/>
      <c r="H72" s="5"/>
      <c r="I72" s="6"/>
      <c r="J72" s="5"/>
      <c r="K72" s="6"/>
      <c r="L72" s="5"/>
      <c r="M72" s="6"/>
      <c r="N72" s="5"/>
      <c r="O72" s="6"/>
      <c r="P72" s="5"/>
    </row>
    <row r="73" spans="2:16" ht="19.5" customHeight="1">
      <c r="B73" s="12">
        <v>0.666666666666667</v>
      </c>
      <c r="C73" s="4"/>
      <c r="D73" s="5"/>
      <c r="E73" s="6"/>
      <c r="F73" s="5"/>
      <c r="G73" s="6"/>
      <c r="H73" s="5"/>
      <c r="I73" s="6"/>
      <c r="J73" s="5"/>
      <c r="K73" s="6"/>
      <c r="L73" s="5"/>
      <c r="M73" s="6"/>
      <c r="N73" s="5"/>
      <c r="O73" s="6"/>
      <c r="P73" s="5"/>
    </row>
    <row r="74" spans="2:16" ht="19.5" customHeight="1">
      <c r="B74" s="12">
        <v>0.708333333333333</v>
      </c>
      <c r="C74" s="4"/>
      <c r="D74" s="5"/>
      <c r="E74" s="6"/>
      <c r="F74" s="5"/>
      <c r="G74" s="6"/>
      <c r="H74" s="5"/>
      <c r="I74" s="6"/>
      <c r="J74" s="5"/>
      <c r="K74" s="6"/>
      <c r="L74" s="5"/>
      <c r="M74" s="6"/>
      <c r="N74" s="5"/>
      <c r="O74" s="6"/>
      <c r="P74" s="5"/>
    </row>
    <row r="75" spans="2:16" ht="19.5" customHeight="1">
      <c r="B75" s="12">
        <v>0.75</v>
      </c>
      <c r="C75" s="4"/>
      <c r="D75" s="5"/>
      <c r="E75" s="6"/>
      <c r="F75" s="5"/>
      <c r="G75" s="6"/>
      <c r="H75" s="5"/>
      <c r="I75" s="6"/>
      <c r="J75" s="5"/>
      <c r="K75" s="6"/>
      <c r="L75" s="5"/>
      <c r="M75" s="6"/>
      <c r="N75" s="5"/>
      <c r="O75" s="6"/>
      <c r="P75" s="5"/>
    </row>
    <row r="76" spans="1:38" s="7" customFormat="1" ht="12.75">
      <c r="A76" s="18"/>
      <c r="B76" s="28" t="s">
        <v>1</v>
      </c>
      <c r="I76" s="7" t="s">
        <v>0</v>
      </c>
      <c r="P76" s="29" t="s">
        <v>2</v>
      </c>
      <c r="Q76" s="25"/>
      <c r="R76" s="21"/>
      <c r="S76" s="20"/>
      <c r="T76" s="21"/>
      <c r="U76" s="20"/>
      <c r="V76" s="20"/>
      <c r="W76" s="20"/>
      <c r="X76" s="26"/>
      <c r="Y76" s="26"/>
      <c r="Z76" s="26"/>
      <c r="AA76" s="26"/>
      <c r="AB76" s="26"/>
      <c r="AC76" s="26"/>
      <c r="AD76" s="26"/>
      <c r="AE76" s="26"/>
      <c r="AF76" s="26"/>
      <c r="AG76" s="26"/>
      <c r="AH76" s="26"/>
      <c r="AI76" s="26"/>
      <c r="AJ76" s="26"/>
      <c r="AK76" s="26"/>
      <c r="AL76" s="26"/>
    </row>
    <row r="77" spans="1:38" s="7" customFormat="1" ht="12.75">
      <c r="A77" s="18"/>
      <c r="Q77" s="25"/>
      <c r="R77" s="21"/>
      <c r="S77" s="20"/>
      <c r="T77" s="21"/>
      <c r="U77" s="20"/>
      <c r="V77" s="20"/>
      <c r="W77" s="20"/>
      <c r="X77" s="26"/>
      <c r="Y77" s="26"/>
      <c r="Z77" s="26"/>
      <c r="AA77" s="26"/>
      <c r="AB77" s="26"/>
      <c r="AC77" s="26"/>
      <c r="AD77" s="26"/>
      <c r="AE77" s="26"/>
      <c r="AF77" s="26"/>
      <c r="AG77" s="26"/>
      <c r="AH77" s="26"/>
      <c r="AI77" s="26"/>
      <c r="AJ77" s="26"/>
      <c r="AK77" s="26"/>
      <c r="AL77" s="26"/>
    </row>
    <row r="78" spans="1:38" s="7" customFormat="1" ht="12.75">
      <c r="A78" s="18"/>
      <c r="Q78" s="25"/>
      <c r="R78" s="21"/>
      <c r="S78" s="20"/>
      <c r="T78" s="21"/>
      <c r="U78" s="20"/>
      <c r="V78" s="20"/>
      <c r="W78" s="20"/>
      <c r="X78" s="26"/>
      <c r="Y78" s="26"/>
      <c r="Z78" s="26"/>
      <c r="AA78" s="26"/>
      <c r="AB78" s="26"/>
      <c r="AC78" s="26"/>
      <c r="AD78" s="26"/>
      <c r="AE78" s="26"/>
      <c r="AF78" s="26"/>
      <c r="AG78" s="26"/>
      <c r="AH78" s="26"/>
      <c r="AI78" s="26"/>
      <c r="AJ78" s="26"/>
      <c r="AK78" s="26"/>
      <c r="AL78" s="26"/>
    </row>
    <row r="79" spans="1:38" s="7" customFormat="1" ht="12.75">
      <c r="A79" s="18"/>
      <c r="Q79" s="25"/>
      <c r="R79" s="21"/>
      <c r="S79" s="20"/>
      <c r="T79" s="21"/>
      <c r="U79" s="20"/>
      <c r="V79" s="20"/>
      <c r="W79" s="20"/>
      <c r="X79" s="26"/>
      <c r="Y79" s="26"/>
      <c r="Z79" s="26"/>
      <c r="AA79" s="26"/>
      <c r="AB79" s="26"/>
      <c r="AC79" s="26"/>
      <c r="AD79" s="26"/>
      <c r="AE79" s="26"/>
      <c r="AF79" s="26"/>
      <c r="AG79" s="26"/>
      <c r="AH79" s="26"/>
      <c r="AI79" s="26"/>
      <c r="AJ79" s="26"/>
      <c r="AK79" s="26"/>
      <c r="AL79" s="26"/>
    </row>
    <row r="80" spans="1:38" s="7" customFormat="1" ht="12.75">
      <c r="A80" s="18"/>
      <c r="Q80" s="25"/>
      <c r="R80" s="21"/>
      <c r="S80" s="20"/>
      <c r="T80" s="21"/>
      <c r="U80" s="20"/>
      <c r="V80" s="20"/>
      <c r="W80" s="20"/>
      <c r="X80" s="26"/>
      <c r="Y80" s="26"/>
      <c r="Z80" s="26"/>
      <c r="AA80" s="26"/>
      <c r="AB80" s="26"/>
      <c r="AC80" s="26"/>
      <c r="AD80" s="26"/>
      <c r="AE80" s="26"/>
      <c r="AF80" s="26"/>
      <c r="AG80" s="26"/>
      <c r="AH80" s="26"/>
      <c r="AI80" s="26"/>
      <c r="AJ80" s="26"/>
      <c r="AK80" s="26"/>
      <c r="AL80" s="26"/>
    </row>
    <row r="81" spans="1:38" s="7" customFormat="1" ht="12.75">
      <c r="A81" s="18"/>
      <c r="Q81" s="25"/>
      <c r="R81" s="21"/>
      <c r="S81" s="20"/>
      <c r="T81" s="21"/>
      <c r="U81" s="20"/>
      <c r="V81" s="20"/>
      <c r="W81" s="20"/>
      <c r="X81" s="26"/>
      <c r="Y81" s="26"/>
      <c r="Z81" s="26"/>
      <c r="AA81" s="26"/>
      <c r="AB81" s="26"/>
      <c r="AC81" s="26"/>
      <c r="AD81" s="26"/>
      <c r="AE81" s="26"/>
      <c r="AF81" s="26"/>
      <c r="AG81" s="26"/>
      <c r="AH81" s="26"/>
      <c r="AI81" s="26"/>
      <c r="AJ81" s="26"/>
      <c r="AK81" s="26"/>
      <c r="AL81" s="26"/>
    </row>
    <row r="82" spans="1:38" s="7" customFormat="1" ht="12.75">
      <c r="A82" s="18"/>
      <c r="Q82" s="25"/>
      <c r="R82" s="21"/>
      <c r="S82" s="20"/>
      <c r="T82" s="21"/>
      <c r="U82" s="20"/>
      <c r="V82" s="20"/>
      <c r="W82" s="20"/>
      <c r="X82" s="26"/>
      <c r="Y82" s="26"/>
      <c r="Z82" s="26"/>
      <c r="AA82" s="26"/>
      <c r="AB82" s="26"/>
      <c r="AC82" s="26"/>
      <c r="AD82" s="26"/>
      <c r="AE82" s="26"/>
      <c r="AF82" s="26"/>
      <c r="AG82" s="26"/>
      <c r="AH82" s="26"/>
      <c r="AI82" s="26"/>
      <c r="AJ82" s="26"/>
      <c r="AK82" s="26"/>
      <c r="AL82" s="26"/>
    </row>
    <row r="83" spans="1:38" s="7" customFormat="1" ht="12.75">
      <c r="A83" s="18"/>
      <c r="Q83" s="25"/>
      <c r="R83" s="21"/>
      <c r="S83" s="20"/>
      <c r="T83" s="21"/>
      <c r="U83" s="20"/>
      <c r="V83" s="20"/>
      <c r="W83" s="20"/>
      <c r="X83" s="26"/>
      <c r="Y83" s="26"/>
      <c r="Z83" s="26"/>
      <c r="AA83" s="26"/>
      <c r="AB83" s="26"/>
      <c r="AC83" s="26"/>
      <c r="AD83" s="26"/>
      <c r="AE83" s="26"/>
      <c r="AF83" s="26"/>
      <c r="AG83" s="26"/>
      <c r="AH83" s="26"/>
      <c r="AI83" s="26"/>
      <c r="AJ83" s="26"/>
      <c r="AK83" s="26"/>
      <c r="AL83" s="26"/>
    </row>
    <row r="84" spans="1:38" s="7" customFormat="1" ht="12.75">
      <c r="A84" s="18"/>
      <c r="Q84" s="25"/>
      <c r="R84" s="21"/>
      <c r="S84" s="20"/>
      <c r="T84" s="21"/>
      <c r="U84" s="20"/>
      <c r="V84" s="20"/>
      <c r="W84" s="20"/>
      <c r="X84" s="26"/>
      <c r="Y84" s="26"/>
      <c r="Z84" s="26"/>
      <c r="AA84" s="26"/>
      <c r="AB84" s="26"/>
      <c r="AC84" s="26"/>
      <c r="AD84" s="26"/>
      <c r="AE84" s="26"/>
      <c r="AF84" s="26"/>
      <c r="AG84" s="26"/>
      <c r="AH84" s="26"/>
      <c r="AI84" s="26"/>
      <c r="AJ84" s="26"/>
      <c r="AK84" s="26"/>
      <c r="AL84" s="26"/>
    </row>
    <row r="85" spans="1:38" s="7" customFormat="1" ht="12.75">
      <c r="A85" s="18"/>
      <c r="Q85" s="25"/>
      <c r="R85" s="21"/>
      <c r="S85" s="20"/>
      <c r="T85" s="21"/>
      <c r="U85" s="20"/>
      <c r="V85" s="20"/>
      <c r="W85" s="20"/>
      <c r="X85" s="26"/>
      <c r="Y85" s="26"/>
      <c r="Z85" s="26"/>
      <c r="AA85" s="26"/>
      <c r="AB85" s="26"/>
      <c r="AC85" s="26"/>
      <c r="AD85" s="26"/>
      <c r="AE85" s="26"/>
      <c r="AF85" s="26"/>
      <c r="AG85" s="26"/>
      <c r="AH85" s="26"/>
      <c r="AI85" s="26"/>
      <c r="AJ85" s="26"/>
      <c r="AK85" s="26"/>
      <c r="AL85" s="26"/>
    </row>
    <row r="86" spans="1:38" s="7" customFormat="1" ht="12.75">
      <c r="A86" s="18"/>
      <c r="Q86" s="25"/>
      <c r="R86" s="21"/>
      <c r="S86" s="20"/>
      <c r="T86" s="21"/>
      <c r="U86" s="20"/>
      <c r="V86" s="20"/>
      <c r="W86" s="20"/>
      <c r="X86" s="26"/>
      <c r="Y86" s="26"/>
      <c r="Z86" s="26"/>
      <c r="AA86" s="26"/>
      <c r="AB86" s="26"/>
      <c r="AC86" s="26"/>
      <c r="AD86" s="26"/>
      <c r="AE86" s="26"/>
      <c r="AF86" s="26"/>
      <c r="AG86" s="26"/>
      <c r="AH86" s="26"/>
      <c r="AI86" s="26"/>
      <c r="AJ86" s="26"/>
      <c r="AK86" s="26"/>
      <c r="AL86" s="26"/>
    </row>
    <row r="87" spans="1:38" s="7" customFormat="1" ht="12.75">
      <c r="A87" s="18"/>
      <c r="Q87" s="25"/>
      <c r="R87" s="21"/>
      <c r="S87" s="20"/>
      <c r="T87" s="21"/>
      <c r="U87" s="20"/>
      <c r="V87" s="20"/>
      <c r="W87" s="20"/>
      <c r="X87" s="26"/>
      <c r="Y87" s="26"/>
      <c r="Z87" s="26"/>
      <c r="AA87" s="26"/>
      <c r="AB87" s="26"/>
      <c r="AC87" s="26"/>
      <c r="AD87" s="26"/>
      <c r="AE87" s="26"/>
      <c r="AF87" s="26"/>
      <c r="AG87" s="26"/>
      <c r="AH87" s="26"/>
      <c r="AI87" s="26"/>
      <c r="AJ87" s="26"/>
      <c r="AK87" s="26"/>
      <c r="AL87" s="26"/>
    </row>
    <row r="88" spans="1:38" s="7" customFormat="1" ht="12.75">
      <c r="A88" s="18"/>
      <c r="Q88" s="25"/>
      <c r="R88" s="21"/>
      <c r="S88" s="20"/>
      <c r="T88" s="21"/>
      <c r="U88" s="20"/>
      <c r="V88" s="20"/>
      <c r="W88" s="20"/>
      <c r="X88" s="26"/>
      <c r="Y88" s="26"/>
      <c r="Z88" s="26"/>
      <c r="AA88" s="26"/>
      <c r="AB88" s="26"/>
      <c r="AC88" s="26"/>
      <c r="AD88" s="26"/>
      <c r="AE88" s="26"/>
      <c r="AF88" s="26"/>
      <c r="AG88" s="26"/>
      <c r="AH88" s="26"/>
      <c r="AI88" s="26"/>
      <c r="AJ88" s="26"/>
      <c r="AK88" s="26"/>
      <c r="AL88" s="26"/>
    </row>
    <row r="89" spans="1:38" s="7" customFormat="1" ht="12.75">
      <c r="A89" s="18"/>
      <c r="Q89" s="25"/>
      <c r="R89" s="21"/>
      <c r="S89" s="20"/>
      <c r="T89" s="21"/>
      <c r="U89" s="20"/>
      <c r="V89" s="20"/>
      <c r="W89" s="20"/>
      <c r="X89" s="26"/>
      <c r="Y89" s="26"/>
      <c r="Z89" s="26"/>
      <c r="AA89" s="26"/>
      <c r="AB89" s="26"/>
      <c r="AC89" s="26"/>
      <c r="AD89" s="26"/>
      <c r="AE89" s="26"/>
      <c r="AF89" s="26"/>
      <c r="AG89" s="26"/>
      <c r="AH89" s="26"/>
      <c r="AI89" s="26"/>
      <c r="AJ89" s="26"/>
      <c r="AK89" s="26"/>
      <c r="AL89" s="26"/>
    </row>
    <row r="90" spans="1:38" s="7" customFormat="1" ht="12.75">
      <c r="A90" s="18"/>
      <c r="Q90" s="25"/>
      <c r="R90" s="21"/>
      <c r="S90" s="20"/>
      <c r="T90" s="21"/>
      <c r="U90" s="20"/>
      <c r="V90" s="20"/>
      <c r="W90" s="20"/>
      <c r="X90" s="26"/>
      <c r="Y90" s="26"/>
      <c r="Z90" s="26"/>
      <c r="AA90" s="26"/>
      <c r="AB90" s="26"/>
      <c r="AC90" s="26"/>
      <c r="AD90" s="26"/>
      <c r="AE90" s="26"/>
      <c r="AF90" s="26"/>
      <c r="AG90" s="26"/>
      <c r="AH90" s="26"/>
      <c r="AI90" s="26"/>
      <c r="AJ90" s="26"/>
      <c r="AK90" s="26"/>
      <c r="AL90" s="26"/>
    </row>
    <row r="91" spans="1:38" s="7" customFormat="1" ht="12.75">
      <c r="A91" s="18"/>
      <c r="Q91" s="25"/>
      <c r="R91" s="21"/>
      <c r="S91" s="20"/>
      <c r="T91" s="21"/>
      <c r="U91" s="20"/>
      <c r="V91" s="20"/>
      <c r="W91" s="20"/>
      <c r="X91" s="26"/>
      <c r="Y91" s="26"/>
      <c r="Z91" s="26"/>
      <c r="AA91" s="26"/>
      <c r="AB91" s="26"/>
      <c r="AC91" s="26"/>
      <c r="AD91" s="26"/>
      <c r="AE91" s="26"/>
      <c r="AF91" s="26"/>
      <c r="AG91" s="26"/>
      <c r="AH91" s="26"/>
      <c r="AI91" s="26"/>
      <c r="AJ91" s="26"/>
      <c r="AK91" s="26"/>
      <c r="AL91" s="26"/>
    </row>
    <row r="92" spans="1:38" s="7" customFormat="1" ht="12.75">
      <c r="A92" s="18"/>
      <c r="E92" s="19"/>
      <c r="Q92" s="25"/>
      <c r="R92" s="21"/>
      <c r="S92" s="20"/>
      <c r="T92" s="21"/>
      <c r="U92" s="20"/>
      <c r="V92" s="20"/>
      <c r="W92" s="20"/>
      <c r="X92" s="26"/>
      <c r="Y92" s="26"/>
      <c r="Z92" s="26"/>
      <c r="AA92" s="26"/>
      <c r="AB92" s="26"/>
      <c r="AC92" s="26"/>
      <c r="AD92" s="26"/>
      <c r="AE92" s="26"/>
      <c r="AF92" s="26"/>
      <c r="AG92" s="26"/>
      <c r="AH92" s="26"/>
      <c r="AI92" s="26"/>
      <c r="AJ92" s="26"/>
      <c r="AK92" s="26"/>
      <c r="AL92" s="26"/>
    </row>
    <row r="93" spans="1:38" s="7" customFormat="1" ht="12.75">
      <c r="A93" s="18"/>
      <c r="Q93" s="25"/>
      <c r="R93" s="21"/>
      <c r="S93" s="20"/>
      <c r="T93" s="21"/>
      <c r="U93" s="20"/>
      <c r="V93" s="20"/>
      <c r="W93" s="20"/>
      <c r="X93" s="26"/>
      <c r="Y93" s="26"/>
      <c r="Z93" s="26"/>
      <c r="AA93" s="26"/>
      <c r="AB93" s="26"/>
      <c r="AC93" s="26"/>
      <c r="AD93" s="26"/>
      <c r="AE93" s="26"/>
      <c r="AF93" s="26"/>
      <c r="AG93" s="26"/>
      <c r="AH93" s="26"/>
      <c r="AI93" s="26"/>
      <c r="AJ93" s="26"/>
      <c r="AK93" s="26"/>
      <c r="AL93" s="26"/>
    </row>
    <row r="94" spans="1:38" s="7" customFormat="1" ht="12.75">
      <c r="A94" s="18"/>
      <c r="Q94" s="25"/>
      <c r="R94" s="21"/>
      <c r="S94" s="20"/>
      <c r="T94" s="21"/>
      <c r="U94" s="20"/>
      <c r="V94" s="20"/>
      <c r="W94" s="20"/>
      <c r="X94" s="26"/>
      <c r="Y94" s="26"/>
      <c r="Z94" s="26"/>
      <c r="AA94" s="26"/>
      <c r="AB94" s="26"/>
      <c r="AC94" s="26"/>
      <c r="AD94" s="26"/>
      <c r="AE94" s="26"/>
      <c r="AF94" s="26"/>
      <c r="AG94" s="26"/>
      <c r="AH94" s="26"/>
      <c r="AI94" s="26"/>
      <c r="AJ94" s="26"/>
      <c r="AK94" s="26"/>
      <c r="AL94" s="26"/>
    </row>
    <row r="95" spans="1:38" s="7" customFormat="1" ht="12.75">
      <c r="A95" s="18"/>
      <c r="Q95" s="25"/>
      <c r="R95" s="21"/>
      <c r="S95" s="20"/>
      <c r="T95" s="21"/>
      <c r="U95" s="20"/>
      <c r="V95" s="20"/>
      <c r="W95" s="20"/>
      <c r="X95" s="26"/>
      <c r="Y95" s="26"/>
      <c r="Z95" s="26"/>
      <c r="AA95" s="26"/>
      <c r="AB95" s="26"/>
      <c r="AC95" s="26"/>
      <c r="AD95" s="26"/>
      <c r="AE95" s="26"/>
      <c r="AF95" s="26"/>
      <c r="AG95" s="26"/>
      <c r="AH95" s="26"/>
      <c r="AI95" s="26"/>
      <c r="AJ95" s="26"/>
      <c r="AK95" s="26"/>
      <c r="AL95" s="26"/>
    </row>
    <row r="96" spans="1:38" s="7" customFormat="1" ht="12.75">
      <c r="A96" s="18"/>
      <c r="Q96" s="25"/>
      <c r="R96" s="21"/>
      <c r="S96" s="20"/>
      <c r="T96" s="21"/>
      <c r="U96" s="20"/>
      <c r="V96" s="20"/>
      <c r="W96" s="20"/>
      <c r="X96" s="26"/>
      <c r="Y96" s="26"/>
      <c r="Z96" s="26"/>
      <c r="AA96" s="26"/>
      <c r="AB96" s="26"/>
      <c r="AC96" s="26"/>
      <c r="AD96" s="26"/>
      <c r="AE96" s="26"/>
      <c r="AF96" s="26"/>
      <c r="AG96" s="26"/>
      <c r="AH96" s="26"/>
      <c r="AI96" s="26"/>
      <c r="AJ96" s="26"/>
      <c r="AK96" s="26"/>
      <c r="AL96" s="26"/>
    </row>
    <row r="97" spans="1:38" s="7" customFormat="1" ht="12.75">
      <c r="A97" s="18"/>
      <c r="Q97" s="25"/>
      <c r="R97" s="21"/>
      <c r="S97" s="20"/>
      <c r="T97" s="21"/>
      <c r="U97" s="20"/>
      <c r="V97" s="20"/>
      <c r="W97" s="20"/>
      <c r="X97" s="26"/>
      <c r="Y97" s="26"/>
      <c r="Z97" s="26"/>
      <c r="AA97" s="26"/>
      <c r="AB97" s="26"/>
      <c r="AC97" s="26"/>
      <c r="AD97" s="26"/>
      <c r="AE97" s="26"/>
      <c r="AF97" s="26"/>
      <c r="AG97" s="26"/>
      <c r="AH97" s="26"/>
      <c r="AI97" s="26"/>
      <c r="AJ97" s="26"/>
      <c r="AK97" s="26"/>
      <c r="AL97" s="26"/>
    </row>
    <row r="98" spans="1:38" s="7" customFormat="1" ht="12.75">
      <c r="A98" s="18"/>
      <c r="Q98" s="25"/>
      <c r="R98" s="21"/>
      <c r="S98" s="20"/>
      <c r="T98" s="21"/>
      <c r="U98" s="20"/>
      <c r="V98" s="20"/>
      <c r="W98" s="20"/>
      <c r="X98" s="26"/>
      <c r="Y98" s="26"/>
      <c r="Z98" s="26"/>
      <c r="AA98" s="26"/>
      <c r="AB98" s="26"/>
      <c r="AC98" s="26"/>
      <c r="AD98" s="26"/>
      <c r="AE98" s="26"/>
      <c r="AF98" s="26"/>
      <c r="AG98" s="26"/>
      <c r="AH98" s="26"/>
      <c r="AI98" s="26"/>
      <c r="AJ98" s="26"/>
      <c r="AK98" s="26"/>
      <c r="AL98" s="26"/>
    </row>
    <row r="99" spans="2:23" ht="30">
      <c r="B99" s="11">
        <f>C99</f>
        <v>39461</v>
      </c>
      <c r="C99" s="13">
        <f>C63+7</f>
        <v>39461</v>
      </c>
      <c r="D99" s="9">
        <f>C99</f>
        <v>39461</v>
      </c>
      <c r="E99" s="10">
        <f>DAY(C99+1)</f>
        <v>15</v>
      </c>
      <c r="F99" s="9">
        <f>C99+1</f>
        <v>39462</v>
      </c>
      <c r="G99" s="10">
        <f>DAY(C99+2)</f>
        <v>16</v>
      </c>
      <c r="H99" s="9">
        <f>C99+2</f>
        <v>39463</v>
      </c>
      <c r="I99" s="10">
        <f>DAY(C99+3)</f>
        <v>17</v>
      </c>
      <c r="J99" s="9">
        <f>C99+3</f>
        <v>39464</v>
      </c>
      <c r="K99" s="10">
        <f>DAY(C99+4)</f>
        <v>18</v>
      </c>
      <c r="L99" s="9">
        <f>C99+4</f>
        <v>39465</v>
      </c>
      <c r="M99" s="10">
        <f>DAY(C99+5)</f>
        <v>19</v>
      </c>
      <c r="N99" s="9">
        <f>C99+5</f>
        <v>39466</v>
      </c>
      <c r="O99" s="10">
        <f>DAY(C99+6)</f>
        <v>20</v>
      </c>
      <c r="P99" s="9">
        <f>C99+6</f>
        <v>39467</v>
      </c>
      <c r="R99" s="21">
        <f>DATE(YEAR(C99),1,1)</f>
        <v>39448</v>
      </c>
      <c r="T99" s="21">
        <f>C99</f>
        <v>39461</v>
      </c>
      <c r="U99" s="22">
        <f>ROUND(((C99-DATE(YEAR(C99),1,1))+6)/7,0)</f>
        <v>3</v>
      </c>
      <c r="V99" s="33">
        <f>IF(AND(R103-R102=0,R99-R102&lt;0),1,IF(U99=V63,U99+1,U99))</f>
        <v>3</v>
      </c>
      <c r="W99" s="20" t="s">
        <v>6</v>
      </c>
    </row>
    <row r="100" spans="2:20" ht="15" customHeight="1">
      <c r="B100" s="17">
        <f>V99</f>
        <v>3</v>
      </c>
      <c r="C100" s="14">
        <f>T99-R99+1</f>
        <v>14</v>
      </c>
      <c r="D100" s="2" t="str">
        <f>D64</f>
        <v>hétfő</v>
      </c>
      <c r="E100" s="14">
        <f>T100-R100+1</f>
        <v>15</v>
      </c>
      <c r="F100" s="2" t="str">
        <f>F64</f>
        <v>kedd</v>
      </c>
      <c r="G100" s="14">
        <f>T101-R101+1</f>
        <v>16</v>
      </c>
      <c r="H100" s="2" t="str">
        <f>H64</f>
        <v>szerda</v>
      </c>
      <c r="I100" s="14">
        <f>T102-R102+1</f>
        <v>17</v>
      </c>
      <c r="J100" s="2" t="str">
        <f>J64</f>
        <v>csütörtök</v>
      </c>
      <c r="K100" s="14">
        <f>T103-R103+1</f>
        <v>18</v>
      </c>
      <c r="L100" s="2" t="str">
        <f>L64</f>
        <v>péntek</v>
      </c>
      <c r="M100" s="14">
        <f>T104-R104+1</f>
        <v>19</v>
      </c>
      <c r="N100" s="3" t="str">
        <f>N64</f>
        <v>szombat</v>
      </c>
      <c r="O100" s="14">
        <f>T105-R105+1</f>
        <v>20</v>
      </c>
      <c r="P100" s="3" t="str">
        <f>P64</f>
        <v>vasárnap</v>
      </c>
      <c r="R100" s="21">
        <f>DATE(YEAR(C99+1),1,1)</f>
        <v>39448</v>
      </c>
      <c r="T100" s="21">
        <f aca="true" t="shared" si="2" ref="T100:T105">T99+1</f>
        <v>39462</v>
      </c>
    </row>
    <row r="101" spans="2:20" ht="19.5" customHeight="1">
      <c r="B101" s="12">
        <v>0.333333333333333</v>
      </c>
      <c r="C101" s="4"/>
      <c r="D101" s="5"/>
      <c r="E101" s="6"/>
      <c r="F101" s="5"/>
      <c r="G101" s="6"/>
      <c r="H101" s="5"/>
      <c r="I101" s="6"/>
      <c r="J101" s="5"/>
      <c r="K101" s="6"/>
      <c r="L101" s="5"/>
      <c r="M101" s="6"/>
      <c r="N101" s="5"/>
      <c r="O101" s="6"/>
      <c r="P101" s="5"/>
      <c r="R101" s="21">
        <f>DATE(YEAR(C99+2),1,1)</f>
        <v>39448</v>
      </c>
      <c r="T101" s="21">
        <f t="shared" si="2"/>
        <v>39463</v>
      </c>
    </row>
    <row r="102" spans="2:20" ht="19.5" customHeight="1">
      <c r="B102" s="12">
        <v>0.375</v>
      </c>
      <c r="C102" s="4"/>
      <c r="D102" s="5"/>
      <c r="E102" s="6"/>
      <c r="F102" s="5"/>
      <c r="G102" s="6"/>
      <c r="H102" s="5"/>
      <c r="I102" s="6"/>
      <c r="J102" s="5"/>
      <c r="K102" s="6"/>
      <c r="L102" s="5"/>
      <c r="M102" s="6"/>
      <c r="N102" s="5"/>
      <c r="O102" s="6"/>
      <c r="P102" s="5"/>
      <c r="R102" s="21">
        <f>DATE(YEAR(C99+3),1,1)</f>
        <v>39448</v>
      </c>
      <c r="T102" s="21">
        <f t="shared" si="2"/>
        <v>39464</v>
      </c>
    </row>
    <row r="103" spans="2:20" ht="19.5" customHeight="1">
      <c r="B103" s="12">
        <v>0.416666666666667</v>
      </c>
      <c r="C103" s="4"/>
      <c r="D103" s="5"/>
      <c r="E103" s="6"/>
      <c r="F103" s="5"/>
      <c r="G103" s="6"/>
      <c r="H103" s="5"/>
      <c r="I103" s="6"/>
      <c r="J103" s="5"/>
      <c r="K103" s="6"/>
      <c r="L103" s="5"/>
      <c r="M103" s="6"/>
      <c r="N103" s="5"/>
      <c r="O103" s="6"/>
      <c r="P103" s="5"/>
      <c r="R103" s="21">
        <f>DATE(YEAR(C99+4),1,1)</f>
        <v>39448</v>
      </c>
      <c r="T103" s="21">
        <f t="shared" si="2"/>
        <v>39465</v>
      </c>
    </row>
    <row r="104" spans="2:20" ht="19.5" customHeight="1">
      <c r="B104" s="12">
        <v>0.458333333333333</v>
      </c>
      <c r="C104" s="4"/>
      <c r="D104" s="5"/>
      <c r="E104" s="6"/>
      <c r="F104" s="5"/>
      <c r="G104" s="6"/>
      <c r="H104" s="5"/>
      <c r="I104" s="6"/>
      <c r="J104" s="5"/>
      <c r="K104" s="6"/>
      <c r="L104" s="5"/>
      <c r="M104" s="6"/>
      <c r="N104" s="5"/>
      <c r="O104" s="6"/>
      <c r="P104" s="5"/>
      <c r="R104" s="21">
        <f>DATE(YEAR(C99+5),1,1)</f>
        <v>39448</v>
      </c>
      <c r="T104" s="21">
        <f t="shared" si="2"/>
        <v>39466</v>
      </c>
    </row>
    <row r="105" spans="2:20" ht="19.5" customHeight="1">
      <c r="B105" s="12">
        <v>0.5</v>
      </c>
      <c r="C105" s="4"/>
      <c r="D105" s="5"/>
      <c r="E105" s="6"/>
      <c r="F105" s="5"/>
      <c r="G105" s="6"/>
      <c r="H105" s="5"/>
      <c r="I105" s="6"/>
      <c r="J105" s="5"/>
      <c r="K105" s="6"/>
      <c r="L105" s="5"/>
      <c r="M105" s="6"/>
      <c r="N105" s="5"/>
      <c r="O105" s="6"/>
      <c r="P105" s="5"/>
      <c r="Q105" s="27"/>
      <c r="R105" s="21">
        <f>DATE(YEAR(C99+6),1,1)</f>
        <v>39448</v>
      </c>
      <c r="T105" s="21">
        <f t="shared" si="2"/>
        <v>39467</v>
      </c>
    </row>
    <row r="106" spans="2:16" ht="19.5" customHeight="1">
      <c r="B106" s="12">
        <v>0.541666666666667</v>
      </c>
      <c r="C106" s="4"/>
      <c r="D106" s="5"/>
      <c r="E106" s="6"/>
      <c r="F106" s="5"/>
      <c r="G106" s="6"/>
      <c r="H106" s="5"/>
      <c r="I106" s="6"/>
      <c r="J106" s="5"/>
      <c r="K106" s="6"/>
      <c r="L106" s="5"/>
      <c r="M106" s="6"/>
      <c r="N106" s="5"/>
      <c r="O106" s="6"/>
      <c r="P106" s="5"/>
    </row>
    <row r="107" spans="2:16" ht="19.5" customHeight="1">
      <c r="B107" s="12">
        <v>0.583333333333333</v>
      </c>
      <c r="C107" s="4"/>
      <c r="D107" s="5"/>
      <c r="E107" s="6"/>
      <c r="F107" s="5"/>
      <c r="G107" s="6"/>
      <c r="H107" s="5"/>
      <c r="I107" s="6"/>
      <c r="J107" s="5"/>
      <c r="K107" s="6"/>
      <c r="L107" s="5"/>
      <c r="M107" s="6"/>
      <c r="N107" s="5"/>
      <c r="O107" s="6"/>
      <c r="P107" s="5"/>
    </row>
    <row r="108" spans="2:16" ht="19.5" customHeight="1">
      <c r="B108" s="12">
        <v>0.625</v>
      </c>
      <c r="C108" s="4"/>
      <c r="D108" s="5"/>
      <c r="E108" s="6"/>
      <c r="F108" s="5"/>
      <c r="G108" s="6"/>
      <c r="H108" s="5"/>
      <c r="I108" s="6"/>
      <c r="J108" s="5"/>
      <c r="K108" s="6"/>
      <c r="L108" s="5"/>
      <c r="M108" s="6"/>
      <c r="N108" s="5"/>
      <c r="O108" s="6"/>
      <c r="P108" s="5"/>
    </row>
    <row r="109" spans="2:16" ht="19.5" customHeight="1">
      <c r="B109" s="12">
        <v>0.666666666666667</v>
      </c>
      <c r="C109" s="4"/>
      <c r="D109" s="5"/>
      <c r="E109" s="6"/>
      <c r="F109" s="5"/>
      <c r="G109" s="6"/>
      <c r="H109" s="5"/>
      <c r="I109" s="6"/>
      <c r="J109" s="5"/>
      <c r="K109" s="6"/>
      <c r="L109" s="5"/>
      <c r="M109" s="6"/>
      <c r="N109" s="5"/>
      <c r="O109" s="6"/>
      <c r="P109" s="5"/>
    </row>
    <row r="110" spans="2:16" ht="19.5" customHeight="1">
      <c r="B110" s="12">
        <v>0.708333333333333</v>
      </c>
      <c r="C110" s="4"/>
      <c r="D110" s="5"/>
      <c r="E110" s="6"/>
      <c r="F110" s="5"/>
      <c r="G110" s="6"/>
      <c r="H110" s="5"/>
      <c r="I110" s="6"/>
      <c r="J110" s="5"/>
      <c r="K110" s="6"/>
      <c r="L110" s="5"/>
      <c r="M110" s="6"/>
      <c r="N110" s="5"/>
      <c r="O110" s="6"/>
      <c r="P110" s="5"/>
    </row>
    <row r="111" spans="2:16" ht="19.5" customHeight="1">
      <c r="B111" s="12">
        <v>0.75</v>
      </c>
      <c r="C111" s="4"/>
      <c r="D111" s="5"/>
      <c r="E111" s="6"/>
      <c r="F111" s="5"/>
      <c r="G111" s="6"/>
      <c r="H111" s="5"/>
      <c r="I111" s="6"/>
      <c r="J111" s="5"/>
      <c r="K111" s="6"/>
      <c r="L111" s="5"/>
      <c r="M111" s="6"/>
      <c r="N111" s="5"/>
      <c r="O111" s="6"/>
      <c r="P111" s="5"/>
    </row>
    <row r="112" spans="1:38" s="7" customFormat="1" ht="12.75">
      <c r="A112" s="18"/>
      <c r="B112" s="28" t="s">
        <v>1</v>
      </c>
      <c r="I112" s="7" t="s">
        <v>0</v>
      </c>
      <c r="P112" s="29" t="s">
        <v>2</v>
      </c>
      <c r="Q112" s="25"/>
      <c r="R112" s="21"/>
      <c r="S112" s="20"/>
      <c r="T112" s="21"/>
      <c r="U112" s="20"/>
      <c r="V112" s="20"/>
      <c r="W112" s="20"/>
      <c r="X112" s="26"/>
      <c r="Y112" s="26"/>
      <c r="Z112" s="26"/>
      <c r="AA112" s="26"/>
      <c r="AB112" s="26"/>
      <c r="AC112" s="26"/>
      <c r="AD112" s="26"/>
      <c r="AE112" s="26"/>
      <c r="AF112" s="26"/>
      <c r="AG112" s="26"/>
      <c r="AH112" s="26"/>
      <c r="AI112" s="26"/>
      <c r="AJ112" s="26"/>
      <c r="AK112" s="26"/>
      <c r="AL112" s="26"/>
    </row>
    <row r="113" spans="1:38" s="7" customFormat="1" ht="12.75">
      <c r="A113" s="18"/>
      <c r="Q113" s="25"/>
      <c r="R113" s="21"/>
      <c r="S113" s="20"/>
      <c r="T113" s="21"/>
      <c r="U113" s="20"/>
      <c r="V113" s="20"/>
      <c r="W113" s="20"/>
      <c r="X113" s="26"/>
      <c r="Y113" s="26"/>
      <c r="Z113" s="26"/>
      <c r="AA113" s="26"/>
      <c r="AB113" s="26"/>
      <c r="AC113" s="26"/>
      <c r="AD113" s="26"/>
      <c r="AE113" s="26"/>
      <c r="AF113" s="26"/>
      <c r="AG113" s="26"/>
      <c r="AH113" s="26"/>
      <c r="AI113" s="26"/>
      <c r="AJ113" s="26"/>
      <c r="AK113" s="26"/>
      <c r="AL113" s="26"/>
    </row>
    <row r="114" spans="1:38" s="7" customFormat="1" ht="12.75">
      <c r="A114" s="18"/>
      <c r="Q114" s="25"/>
      <c r="R114" s="21"/>
      <c r="S114" s="20"/>
      <c r="T114" s="21"/>
      <c r="U114" s="20"/>
      <c r="V114" s="20"/>
      <c r="W114" s="20"/>
      <c r="X114" s="26"/>
      <c r="Y114" s="26"/>
      <c r="Z114" s="26"/>
      <c r="AA114" s="26"/>
      <c r="AB114" s="26"/>
      <c r="AC114" s="26"/>
      <c r="AD114" s="26"/>
      <c r="AE114" s="26"/>
      <c r="AF114" s="26"/>
      <c r="AG114" s="26"/>
      <c r="AH114" s="26"/>
      <c r="AI114" s="26"/>
      <c r="AJ114" s="26"/>
      <c r="AK114" s="26"/>
      <c r="AL114" s="26"/>
    </row>
    <row r="115" spans="1:38" s="7" customFormat="1" ht="12.75">
      <c r="A115" s="18"/>
      <c r="Q115" s="25"/>
      <c r="R115" s="21"/>
      <c r="S115" s="20"/>
      <c r="T115" s="21"/>
      <c r="U115" s="20"/>
      <c r="V115" s="20"/>
      <c r="W115" s="20"/>
      <c r="X115" s="26"/>
      <c r="Y115" s="26"/>
      <c r="Z115" s="26"/>
      <c r="AA115" s="26"/>
      <c r="AB115" s="26"/>
      <c r="AC115" s="26"/>
      <c r="AD115" s="26"/>
      <c r="AE115" s="26"/>
      <c r="AF115" s="26"/>
      <c r="AG115" s="26"/>
      <c r="AH115" s="26"/>
      <c r="AI115" s="26"/>
      <c r="AJ115" s="26"/>
      <c r="AK115" s="26"/>
      <c r="AL115" s="26"/>
    </row>
    <row r="116" spans="1:38" s="7" customFormat="1" ht="12.75">
      <c r="A116" s="18"/>
      <c r="Q116" s="25"/>
      <c r="R116" s="21"/>
      <c r="S116" s="20"/>
      <c r="T116" s="21"/>
      <c r="U116" s="20"/>
      <c r="V116" s="20"/>
      <c r="W116" s="20"/>
      <c r="X116" s="26"/>
      <c r="Y116" s="26"/>
      <c r="Z116" s="26"/>
      <c r="AA116" s="26"/>
      <c r="AB116" s="26"/>
      <c r="AC116" s="26"/>
      <c r="AD116" s="26"/>
      <c r="AE116" s="26"/>
      <c r="AF116" s="26"/>
      <c r="AG116" s="26"/>
      <c r="AH116" s="26"/>
      <c r="AI116" s="26"/>
      <c r="AJ116" s="26"/>
      <c r="AK116" s="26"/>
      <c r="AL116" s="26"/>
    </row>
    <row r="117" spans="1:38" s="7" customFormat="1" ht="12.75">
      <c r="A117" s="18"/>
      <c r="Q117" s="25"/>
      <c r="R117" s="21"/>
      <c r="S117" s="20"/>
      <c r="T117" s="21"/>
      <c r="U117" s="20"/>
      <c r="V117" s="20"/>
      <c r="W117" s="20"/>
      <c r="X117" s="26"/>
      <c r="Y117" s="26"/>
      <c r="Z117" s="26"/>
      <c r="AA117" s="26"/>
      <c r="AB117" s="26"/>
      <c r="AC117" s="26"/>
      <c r="AD117" s="26"/>
      <c r="AE117" s="26"/>
      <c r="AF117" s="26"/>
      <c r="AG117" s="26"/>
      <c r="AH117" s="26"/>
      <c r="AI117" s="26"/>
      <c r="AJ117" s="26"/>
      <c r="AK117" s="26"/>
      <c r="AL117" s="26"/>
    </row>
    <row r="118" spans="1:38" s="7" customFormat="1" ht="12.75">
      <c r="A118" s="18"/>
      <c r="Q118" s="25"/>
      <c r="R118" s="21"/>
      <c r="S118" s="20"/>
      <c r="T118" s="21"/>
      <c r="U118" s="20"/>
      <c r="V118" s="20"/>
      <c r="W118" s="20"/>
      <c r="X118" s="26"/>
      <c r="Y118" s="26"/>
      <c r="Z118" s="26"/>
      <c r="AA118" s="26"/>
      <c r="AB118" s="26"/>
      <c r="AC118" s="26"/>
      <c r="AD118" s="26"/>
      <c r="AE118" s="26"/>
      <c r="AF118" s="26"/>
      <c r="AG118" s="26"/>
      <c r="AH118" s="26"/>
      <c r="AI118" s="26"/>
      <c r="AJ118" s="26"/>
      <c r="AK118" s="26"/>
      <c r="AL118" s="26"/>
    </row>
    <row r="119" spans="1:38" s="7" customFormat="1" ht="12.75">
      <c r="A119" s="18"/>
      <c r="Q119" s="25"/>
      <c r="R119" s="21"/>
      <c r="S119" s="20"/>
      <c r="T119" s="21"/>
      <c r="U119" s="20"/>
      <c r="V119" s="20"/>
      <c r="W119" s="20"/>
      <c r="X119" s="26"/>
      <c r="Y119" s="26"/>
      <c r="Z119" s="26"/>
      <c r="AA119" s="26"/>
      <c r="AB119" s="26"/>
      <c r="AC119" s="26"/>
      <c r="AD119" s="26"/>
      <c r="AE119" s="26"/>
      <c r="AF119" s="26"/>
      <c r="AG119" s="26"/>
      <c r="AH119" s="26"/>
      <c r="AI119" s="26"/>
      <c r="AJ119" s="26"/>
      <c r="AK119" s="26"/>
      <c r="AL119" s="26"/>
    </row>
    <row r="120" spans="1:38" s="7" customFormat="1" ht="12.75">
      <c r="A120" s="18"/>
      <c r="Q120" s="25"/>
      <c r="R120" s="21"/>
      <c r="S120" s="20"/>
      <c r="T120" s="21"/>
      <c r="U120" s="20"/>
      <c r="V120" s="20"/>
      <c r="W120" s="20"/>
      <c r="X120" s="26"/>
      <c r="Y120" s="26"/>
      <c r="Z120" s="26"/>
      <c r="AA120" s="26"/>
      <c r="AB120" s="26"/>
      <c r="AC120" s="26"/>
      <c r="AD120" s="26"/>
      <c r="AE120" s="26"/>
      <c r="AF120" s="26"/>
      <c r="AG120" s="26"/>
      <c r="AH120" s="26"/>
      <c r="AI120" s="26"/>
      <c r="AJ120" s="26"/>
      <c r="AK120" s="26"/>
      <c r="AL120" s="26"/>
    </row>
    <row r="121" spans="1:38" s="7" customFormat="1" ht="12.75">
      <c r="A121" s="18"/>
      <c r="Q121" s="25"/>
      <c r="R121" s="21"/>
      <c r="S121" s="20"/>
      <c r="T121" s="21"/>
      <c r="U121" s="20"/>
      <c r="V121" s="20"/>
      <c r="W121" s="20"/>
      <c r="X121" s="26"/>
      <c r="Y121" s="26"/>
      <c r="Z121" s="26"/>
      <c r="AA121" s="26"/>
      <c r="AB121" s="26"/>
      <c r="AC121" s="26"/>
      <c r="AD121" s="26"/>
      <c r="AE121" s="26"/>
      <c r="AF121" s="26"/>
      <c r="AG121" s="26"/>
      <c r="AH121" s="26"/>
      <c r="AI121" s="26"/>
      <c r="AJ121" s="26"/>
      <c r="AK121" s="26"/>
      <c r="AL121" s="26"/>
    </row>
    <row r="122" spans="1:38" s="7" customFormat="1" ht="12.75">
      <c r="A122" s="18"/>
      <c r="Q122" s="25"/>
      <c r="R122" s="21"/>
      <c r="S122" s="20"/>
      <c r="T122" s="21"/>
      <c r="U122" s="20"/>
      <c r="V122" s="20"/>
      <c r="W122" s="20"/>
      <c r="X122" s="26"/>
      <c r="Y122" s="26"/>
      <c r="Z122" s="26"/>
      <c r="AA122" s="26"/>
      <c r="AB122" s="26"/>
      <c r="AC122" s="26"/>
      <c r="AD122" s="26"/>
      <c r="AE122" s="26"/>
      <c r="AF122" s="26"/>
      <c r="AG122" s="26"/>
      <c r="AH122" s="26"/>
      <c r="AI122" s="26"/>
      <c r="AJ122" s="26"/>
      <c r="AK122" s="26"/>
      <c r="AL122" s="26"/>
    </row>
    <row r="123" spans="1:38" s="7" customFormat="1" ht="12.75">
      <c r="A123" s="18"/>
      <c r="Q123" s="25"/>
      <c r="R123" s="21"/>
      <c r="S123" s="20"/>
      <c r="T123" s="21"/>
      <c r="U123" s="20"/>
      <c r="V123" s="20"/>
      <c r="W123" s="20"/>
      <c r="X123" s="26"/>
      <c r="Y123" s="26"/>
      <c r="Z123" s="26"/>
      <c r="AA123" s="26"/>
      <c r="AB123" s="26"/>
      <c r="AC123" s="26"/>
      <c r="AD123" s="26"/>
      <c r="AE123" s="26"/>
      <c r="AF123" s="26"/>
      <c r="AG123" s="26"/>
      <c r="AH123" s="26"/>
      <c r="AI123" s="26"/>
      <c r="AJ123" s="26"/>
      <c r="AK123" s="26"/>
      <c r="AL123" s="26"/>
    </row>
    <row r="124" spans="1:38" s="7" customFormat="1" ht="12.75">
      <c r="A124" s="18"/>
      <c r="Q124" s="25"/>
      <c r="R124" s="21"/>
      <c r="S124" s="20"/>
      <c r="T124" s="21"/>
      <c r="U124" s="20"/>
      <c r="V124" s="20"/>
      <c r="W124" s="20"/>
      <c r="X124" s="26"/>
      <c r="Y124" s="26"/>
      <c r="Z124" s="26"/>
      <c r="AA124" s="26"/>
      <c r="AB124" s="26"/>
      <c r="AC124" s="26"/>
      <c r="AD124" s="26"/>
      <c r="AE124" s="26"/>
      <c r="AF124" s="26"/>
      <c r="AG124" s="26"/>
      <c r="AH124" s="26"/>
      <c r="AI124" s="26"/>
      <c r="AJ124" s="26"/>
      <c r="AK124" s="26"/>
      <c r="AL124" s="26"/>
    </row>
    <row r="125" spans="1:38" s="7" customFormat="1" ht="12.75">
      <c r="A125" s="18"/>
      <c r="Q125" s="25"/>
      <c r="R125" s="21"/>
      <c r="S125" s="20"/>
      <c r="T125" s="21"/>
      <c r="U125" s="20"/>
      <c r="V125" s="20"/>
      <c r="W125" s="20"/>
      <c r="X125" s="26"/>
      <c r="Y125" s="26"/>
      <c r="Z125" s="26"/>
      <c r="AA125" s="26"/>
      <c r="AB125" s="26"/>
      <c r="AC125" s="26"/>
      <c r="AD125" s="26"/>
      <c r="AE125" s="26"/>
      <c r="AF125" s="26"/>
      <c r="AG125" s="26"/>
      <c r="AH125" s="26"/>
      <c r="AI125" s="26"/>
      <c r="AJ125" s="26"/>
      <c r="AK125" s="26"/>
      <c r="AL125" s="26"/>
    </row>
    <row r="126" spans="1:38" s="7" customFormat="1" ht="12.75">
      <c r="A126" s="18"/>
      <c r="Q126" s="25"/>
      <c r="R126" s="21"/>
      <c r="S126" s="20"/>
      <c r="T126" s="21"/>
      <c r="U126" s="20"/>
      <c r="V126" s="20"/>
      <c r="W126" s="20"/>
      <c r="X126" s="26"/>
      <c r="Y126" s="26"/>
      <c r="Z126" s="26"/>
      <c r="AA126" s="26"/>
      <c r="AB126" s="26"/>
      <c r="AC126" s="26"/>
      <c r="AD126" s="26"/>
      <c r="AE126" s="26"/>
      <c r="AF126" s="26"/>
      <c r="AG126" s="26"/>
      <c r="AH126" s="26"/>
      <c r="AI126" s="26"/>
      <c r="AJ126" s="26"/>
      <c r="AK126" s="26"/>
      <c r="AL126" s="26"/>
    </row>
    <row r="127" spans="1:38" s="7" customFormat="1" ht="12.75">
      <c r="A127" s="18"/>
      <c r="Q127" s="25"/>
      <c r="R127" s="21"/>
      <c r="S127" s="20"/>
      <c r="T127" s="21"/>
      <c r="U127" s="20"/>
      <c r="V127" s="20"/>
      <c r="W127" s="20"/>
      <c r="X127" s="26"/>
      <c r="Y127" s="26"/>
      <c r="Z127" s="26"/>
      <c r="AA127" s="26"/>
      <c r="AB127" s="26"/>
      <c r="AC127" s="26"/>
      <c r="AD127" s="26"/>
      <c r="AE127" s="26"/>
      <c r="AF127" s="26"/>
      <c r="AG127" s="26"/>
      <c r="AH127" s="26"/>
      <c r="AI127" s="26"/>
      <c r="AJ127" s="26"/>
      <c r="AK127" s="26"/>
      <c r="AL127" s="26"/>
    </row>
    <row r="128" spans="1:38" s="7" customFormat="1" ht="12.75">
      <c r="A128" s="18"/>
      <c r="E128" s="19"/>
      <c r="Q128" s="25"/>
      <c r="R128" s="21"/>
      <c r="S128" s="20"/>
      <c r="T128" s="21"/>
      <c r="U128" s="20"/>
      <c r="V128" s="20"/>
      <c r="W128" s="20"/>
      <c r="X128" s="26"/>
      <c r="Y128" s="26"/>
      <c r="Z128" s="26"/>
      <c r="AA128" s="26"/>
      <c r="AB128" s="26"/>
      <c r="AC128" s="26"/>
      <c r="AD128" s="26"/>
      <c r="AE128" s="26"/>
      <c r="AF128" s="26"/>
      <c r="AG128" s="26"/>
      <c r="AH128" s="26"/>
      <c r="AI128" s="26"/>
      <c r="AJ128" s="26"/>
      <c r="AK128" s="26"/>
      <c r="AL128" s="26"/>
    </row>
    <row r="129" spans="1:38" s="7" customFormat="1" ht="12.75">
      <c r="A129" s="18"/>
      <c r="Q129" s="25"/>
      <c r="R129" s="21"/>
      <c r="S129" s="20"/>
      <c r="T129" s="21"/>
      <c r="U129" s="20"/>
      <c r="V129" s="20"/>
      <c r="W129" s="20"/>
      <c r="X129" s="26"/>
      <c r="Y129" s="26"/>
      <c r="Z129" s="26"/>
      <c r="AA129" s="26"/>
      <c r="AB129" s="26"/>
      <c r="AC129" s="26"/>
      <c r="AD129" s="26"/>
      <c r="AE129" s="26"/>
      <c r="AF129" s="26"/>
      <c r="AG129" s="26"/>
      <c r="AH129" s="26"/>
      <c r="AI129" s="26"/>
      <c r="AJ129" s="26"/>
      <c r="AK129" s="26"/>
      <c r="AL129" s="26"/>
    </row>
    <row r="130" spans="1:38" s="7" customFormat="1" ht="12.75">
      <c r="A130" s="18"/>
      <c r="Q130" s="25"/>
      <c r="R130" s="21"/>
      <c r="S130" s="20"/>
      <c r="T130" s="21"/>
      <c r="U130" s="20"/>
      <c r="V130" s="20"/>
      <c r="W130" s="20"/>
      <c r="X130" s="26"/>
      <c r="Y130" s="26"/>
      <c r="Z130" s="26"/>
      <c r="AA130" s="26"/>
      <c r="AB130" s="26"/>
      <c r="AC130" s="26"/>
      <c r="AD130" s="26"/>
      <c r="AE130" s="26"/>
      <c r="AF130" s="26"/>
      <c r="AG130" s="26"/>
      <c r="AH130" s="26"/>
      <c r="AI130" s="26"/>
      <c r="AJ130" s="26"/>
      <c r="AK130" s="26"/>
      <c r="AL130" s="26"/>
    </row>
    <row r="131" spans="1:38" s="7" customFormat="1" ht="12.75">
      <c r="A131" s="18"/>
      <c r="Q131" s="25"/>
      <c r="R131" s="21"/>
      <c r="S131" s="20"/>
      <c r="T131" s="21"/>
      <c r="U131" s="20"/>
      <c r="V131" s="20"/>
      <c r="W131" s="20"/>
      <c r="X131" s="26"/>
      <c r="Y131" s="26"/>
      <c r="Z131" s="26"/>
      <c r="AA131" s="26"/>
      <c r="AB131" s="26"/>
      <c r="AC131" s="26"/>
      <c r="AD131" s="26"/>
      <c r="AE131" s="26"/>
      <c r="AF131" s="26"/>
      <c r="AG131" s="26"/>
      <c r="AH131" s="26"/>
      <c r="AI131" s="26"/>
      <c r="AJ131" s="26"/>
      <c r="AK131" s="26"/>
      <c r="AL131" s="26"/>
    </row>
    <row r="132" spans="1:38" s="7" customFormat="1" ht="12.75">
      <c r="A132" s="18"/>
      <c r="Q132" s="25"/>
      <c r="R132" s="21"/>
      <c r="S132" s="20"/>
      <c r="T132" s="21"/>
      <c r="U132" s="20"/>
      <c r="V132" s="20"/>
      <c r="W132" s="20"/>
      <c r="X132" s="26"/>
      <c r="Y132" s="26"/>
      <c r="Z132" s="26"/>
      <c r="AA132" s="26"/>
      <c r="AB132" s="26"/>
      <c r="AC132" s="26"/>
      <c r="AD132" s="26"/>
      <c r="AE132" s="26"/>
      <c r="AF132" s="26"/>
      <c r="AG132" s="26"/>
      <c r="AH132" s="26"/>
      <c r="AI132" s="26"/>
      <c r="AJ132" s="26"/>
      <c r="AK132" s="26"/>
      <c r="AL132" s="26"/>
    </row>
    <row r="133" spans="1:38" s="7" customFormat="1" ht="12.75">
      <c r="A133" s="18"/>
      <c r="Q133" s="25"/>
      <c r="R133" s="21"/>
      <c r="S133" s="20"/>
      <c r="T133" s="21"/>
      <c r="U133" s="20"/>
      <c r="V133" s="20"/>
      <c r="W133" s="20"/>
      <c r="X133" s="26"/>
      <c r="Y133" s="26"/>
      <c r="Z133" s="26"/>
      <c r="AA133" s="26"/>
      <c r="AB133" s="26"/>
      <c r="AC133" s="26"/>
      <c r="AD133" s="26"/>
      <c r="AE133" s="26"/>
      <c r="AF133" s="26"/>
      <c r="AG133" s="26"/>
      <c r="AH133" s="26"/>
      <c r="AI133" s="26"/>
      <c r="AJ133" s="26"/>
      <c r="AK133" s="26"/>
      <c r="AL133" s="26"/>
    </row>
    <row r="134" spans="1:38" s="7" customFormat="1" ht="12.75">
      <c r="A134" s="18"/>
      <c r="Q134" s="25"/>
      <c r="R134" s="21"/>
      <c r="S134" s="20"/>
      <c r="T134" s="21"/>
      <c r="U134" s="20"/>
      <c r="V134" s="20"/>
      <c r="W134" s="20"/>
      <c r="X134" s="26"/>
      <c r="Y134" s="26"/>
      <c r="Z134" s="26"/>
      <c r="AA134" s="26"/>
      <c r="AB134" s="26"/>
      <c r="AC134" s="26"/>
      <c r="AD134" s="26"/>
      <c r="AE134" s="26"/>
      <c r="AF134" s="26"/>
      <c r="AG134" s="26"/>
      <c r="AH134" s="26"/>
      <c r="AI134" s="26"/>
      <c r="AJ134" s="26"/>
      <c r="AK134" s="26"/>
      <c r="AL134" s="26"/>
    </row>
    <row r="135" spans="2:23" ht="30">
      <c r="B135" s="11">
        <f>C135</f>
        <v>39468</v>
      </c>
      <c r="C135" s="13">
        <f>C99+7</f>
        <v>39468</v>
      </c>
      <c r="D135" s="9">
        <f>C135</f>
        <v>39468</v>
      </c>
      <c r="E135" s="10">
        <f>DAY(C135+1)</f>
        <v>22</v>
      </c>
      <c r="F135" s="9">
        <f>C135+1</f>
        <v>39469</v>
      </c>
      <c r="G135" s="10">
        <f>DAY(C135+2)</f>
        <v>23</v>
      </c>
      <c r="H135" s="9">
        <f>C135+2</f>
        <v>39470</v>
      </c>
      <c r="I135" s="10">
        <f>DAY(C135+3)</f>
        <v>24</v>
      </c>
      <c r="J135" s="9">
        <f>C135+3</f>
        <v>39471</v>
      </c>
      <c r="K135" s="10">
        <f>DAY(C135+4)</f>
        <v>25</v>
      </c>
      <c r="L135" s="9">
        <f>C135+4</f>
        <v>39472</v>
      </c>
      <c r="M135" s="10">
        <f>DAY(C135+5)</f>
        <v>26</v>
      </c>
      <c r="N135" s="9">
        <f>C135+5</f>
        <v>39473</v>
      </c>
      <c r="O135" s="10">
        <f>DAY(C135+6)</f>
        <v>27</v>
      </c>
      <c r="P135" s="9">
        <f>C135+6</f>
        <v>39474</v>
      </c>
      <c r="R135" s="21">
        <f>DATE(YEAR(C135),1,1)</f>
        <v>39448</v>
      </c>
      <c r="T135" s="21">
        <f>C135</f>
        <v>39468</v>
      </c>
      <c r="U135" s="22">
        <f>ROUND(((C135-DATE(YEAR(C135),1,1))+6)/7,0)</f>
        <v>4</v>
      </c>
      <c r="V135" s="33">
        <f>IF(AND(R139-R138=0,R135-R138&lt;0),1,IF(U135=V99,U135+1,U135))</f>
        <v>4</v>
      </c>
      <c r="W135" s="20" t="s">
        <v>6</v>
      </c>
    </row>
    <row r="136" spans="2:20" ht="15" customHeight="1">
      <c r="B136" s="17">
        <f>V135</f>
        <v>4</v>
      </c>
      <c r="C136" s="14">
        <f>T135-R135+1</f>
        <v>21</v>
      </c>
      <c r="D136" s="2" t="str">
        <f>D100</f>
        <v>hétfő</v>
      </c>
      <c r="E136" s="14">
        <f>T136-R136+1</f>
        <v>22</v>
      </c>
      <c r="F136" s="2" t="str">
        <f>F100</f>
        <v>kedd</v>
      </c>
      <c r="G136" s="14">
        <f>T137-R137+1</f>
        <v>23</v>
      </c>
      <c r="H136" s="2" t="str">
        <f>H100</f>
        <v>szerda</v>
      </c>
      <c r="I136" s="14">
        <f>T138-R138+1</f>
        <v>24</v>
      </c>
      <c r="J136" s="2" t="str">
        <f>J100</f>
        <v>csütörtök</v>
      </c>
      <c r="K136" s="14">
        <f>T139-R139+1</f>
        <v>25</v>
      </c>
      <c r="L136" s="2" t="str">
        <f>L100</f>
        <v>péntek</v>
      </c>
      <c r="M136" s="14">
        <f>T140-R140+1</f>
        <v>26</v>
      </c>
      <c r="N136" s="3" t="str">
        <f>N100</f>
        <v>szombat</v>
      </c>
      <c r="O136" s="14">
        <f>T141-R141+1</f>
        <v>27</v>
      </c>
      <c r="P136" s="3" t="str">
        <f>P100</f>
        <v>vasárnap</v>
      </c>
      <c r="R136" s="21">
        <f>DATE(YEAR(C135+1),1,1)</f>
        <v>39448</v>
      </c>
      <c r="T136" s="21">
        <f aca="true" t="shared" si="3" ref="T136:T141">T135+1</f>
        <v>39469</v>
      </c>
    </row>
    <row r="137" spans="2:20" ht="19.5" customHeight="1">
      <c r="B137" s="12">
        <v>0.333333333333333</v>
      </c>
      <c r="C137" s="4"/>
      <c r="D137" s="5"/>
      <c r="E137" s="6"/>
      <c r="F137" s="5"/>
      <c r="G137" s="6"/>
      <c r="H137" s="5"/>
      <c r="I137" s="6"/>
      <c r="J137" s="5"/>
      <c r="K137" s="6"/>
      <c r="L137" s="5"/>
      <c r="M137" s="6"/>
      <c r="N137" s="5"/>
      <c r="O137" s="6"/>
      <c r="P137" s="5"/>
      <c r="R137" s="21">
        <f>DATE(YEAR(C135+2),1,1)</f>
        <v>39448</v>
      </c>
      <c r="T137" s="21">
        <f t="shared" si="3"/>
        <v>39470</v>
      </c>
    </row>
    <row r="138" spans="2:20" ht="19.5" customHeight="1">
      <c r="B138" s="12">
        <v>0.375</v>
      </c>
      <c r="C138" s="4"/>
      <c r="D138" s="5"/>
      <c r="E138" s="6"/>
      <c r="F138" s="5"/>
      <c r="G138" s="6"/>
      <c r="H138" s="5"/>
      <c r="I138" s="6"/>
      <c r="J138" s="5"/>
      <c r="K138" s="6"/>
      <c r="L138" s="5"/>
      <c r="M138" s="6"/>
      <c r="N138" s="5"/>
      <c r="O138" s="6"/>
      <c r="P138" s="5"/>
      <c r="R138" s="21">
        <f>DATE(YEAR(C135+3),1,1)</f>
        <v>39448</v>
      </c>
      <c r="T138" s="21">
        <f t="shared" si="3"/>
        <v>39471</v>
      </c>
    </row>
    <row r="139" spans="2:20" ht="19.5" customHeight="1">
      <c r="B139" s="12">
        <v>0.416666666666667</v>
      </c>
      <c r="C139" s="4"/>
      <c r="D139" s="5"/>
      <c r="E139" s="6"/>
      <c r="F139" s="5"/>
      <c r="G139" s="6"/>
      <c r="H139" s="5"/>
      <c r="I139" s="6"/>
      <c r="J139" s="5"/>
      <c r="K139" s="6"/>
      <c r="L139" s="5"/>
      <c r="M139" s="6"/>
      <c r="N139" s="5"/>
      <c r="O139" s="6"/>
      <c r="P139" s="5"/>
      <c r="R139" s="21">
        <f>DATE(YEAR(C135+4),1,1)</f>
        <v>39448</v>
      </c>
      <c r="T139" s="21">
        <f t="shared" si="3"/>
        <v>39472</v>
      </c>
    </row>
    <row r="140" spans="2:20" ht="19.5" customHeight="1">
      <c r="B140" s="12">
        <v>0.458333333333333</v>
      </c>
      <c r="C140" s="4"/>
      <c r="D140" s="5"/>
      <c r="E140" s="6"/>
      <c r="F140" s="5"/>
      <c r="G140" s="6"/>
      <c r="H140" s="5"/>
      <c r="I140" s="6"/>
      <c r="J140" s="5"/>
      <c r="K140" s="6"/>
      <c r="L140" s="5"/>
      <c r="M140" s="6"/>
      <c r="N140" s="5"/>
      <c r="O140" s="6"/>
      <c r="P140" s="5"/>
      <c r="R140" s="21">
        <f>DATE(YEAR(C135+5),1,1)</f>
        <v>39448</v>
      </c>
      <c r="T140" s="21">
        <f t="shared" si="3"/>
        <v>39473</v>
      </c>
    </row>
    <row r="141" spans="2:20" ht="19.5" customHeight="1">
      <c r="B141" s="12">
        <v>0.5</v>
      </c>
      <c r="C141" s="4"/>
      <c r="D141" s="5"/>
      <c r="E141" s="6"/>
      <c r="F141" s="5"/>
      <c r="G141" s="6"/>
      <c r="H141" s="5"/>
      <c r="I141" s="6"/>
      <c r="J141" s="5"/>
      <c r="K141" s="6"/>
      <c r="L141" s="5"/>
      <c r="M141" s="6"/>
      <c r="N141" s="5"/>
      <c r="O141" s="6"/>
      <c r="P141" s="5"/>
      <c r="Q141" s="27"/>
      <c r="R141" s="21">
        <f>DATE(YEAR(C135+6),1,1)</f>
        <v>39448</v>
      </c>
      <c r="T141" s="21">
        <f t="shared" si="3"/>
        <v>39474</v>
      </c>
    </row>
    <row r="142" spans="2:16" ht="19.5" customHeight="1">
      <c r="B142" s="12">
        <v>0.541666666666667</v>
      </c>
      <c r="C142" s="4"/>
      <c r="D142" s="5"/>
      <c r="E142" s="6"/>
      <c r="F142" s="5"/>
      <c r="G142" s="6"/>
      <c r="H142" s="5"/>
      <c r="I142" s="6"/>
      <c r="J142" s="5"/>
      <c r="K142" s="6"/>
      <c r="L142" s="5"/>
      <c r="M142" s="6"/>
      <c r="N142" s="5"/>
      <c r="O142" s="6"/>
      <c r="P142" s="5"/>
    </row>
    <row r="143" spans="2:16" ht="19.5" customHeight="1">
      <c r="B143" s="12">
        <v>0.583333333333333</v>
      </c>
      <c r="C143" s="4"/>
      <c r="D143" s="5"/>
      <c r="E143" s="6"/>
      <c r="F143" s="5"/>
      <c r="G143" s="6"/>
      <c r="H143" s="5"/>
      <c r="I143" s="6"/>
      <c r="J143" s="5"/>
      <c r="K143" s="6"/>
      <c r="L143" s="5"/>
      <c r="M143" s="6"/>
      <c r="N143" s="5"/>
      <c r="O143" s="6"/>
      <c r="P143" s="5"/>
    </row>
    <row r="144" spans="2:16" ht="19.5" customHeight="1">
      <c r="B144" s="12">
        <v>0.625</v>
      </c>
      <c r="C144" s="4"/>
      <c r="D144" s="5"/>
      <c r="E144" s="6"/>
      <c r="F144" s="5"/>
      <c r="G144" s="6"/>
      <c r="H144" s="5"/>
      <c r="I144" s="6"/>
      <c r="J144" s="5"/>
      <c r="K144" s="6"/>
      <c r="L144" s="5"/>
      <c r="M144" s="6"/>
      <c r="N144" s="5"/>
      <c r="O144" s="6"/>
      <c r="P144" s="5"/>
    </row>
    <row r="145" spans="2:16" ht="19.5" customHeight="1">
      <c r="B145" s="12">
        <v>0.666666666666667</v>
      </c>
      <c r="C145" s="4"/>
      <c r="D145" s="5"/>
      <c r="E145" s="6"/>
      <c r="F145" s="5"/>
      <c r="G145" s="6"/>
      <c r="H145" s="5"/>
      <c r="I145" s="6"/>
      <c r="J145" s="5"/>
      <c r="K145" s="6"/>
      <c r="L145" s="5"/>
      <c r="M145" s="6"/>
      <c r="N145" s="5"/>
      <c r="O145" s="6"/>
      <c r="P145" s="5"/>
    </row>
    <row r="146" spans="2:16" ht="19.5" customHeight="1">
      <c r="B146" s="12">
        <v>0.708333333333333</v>
      </c>
      <c r="C146" s="4"/>
      <c r="D146" s="5"/>
      <c r="E146" s="6"/>
      <c r="F146" s="5"/>
      <c r="G146" s="6"/>
      <c r="H146" s="5"/>
      <c r="I146" s="6"/>
      <c r="J146" s="5"/>
      <c r="K146" s="6"/>
      <c r="L146" s="5"/>
      <c r="M146" s="6"/>
      <c r="N146" s="5"/>
      <c r="O146" s="6"/>
      <c r="P146" s="5"/>
    </row>
    <row r="147" spans="2:16" ht="19.5" customHeight="1">
      <c r="B147" s="12">
        <v>0.75</v>
      </c>
      <c r="C147" s="4"/>
      <c r="D147" s="5"/>
      <c r="E147" s="6"/>
      <c r="F147" s="5"/>
      <c r="G147" s="6"/>
      <c r="H147" s="5"/>
      <c r="I147" s="6"/>
      <c r="J147" s="5"/>
      <c r="K147" s="6"/>
      <c r="L147" s="5"/>
      <c r="M147" s="6"/>
      <c r="N147" s="5"/>
      <c r="O147" s="6"/>
      <c r="P147" s="5"/>
    </row>
    <row r="148" spans="1:38" s="7" customFormat="1" ht="12.75">
      <c r="A148" s="18"/>
      <c r="B148" s="28" t="s">
        <v>1</v>
      </c>
      <c r="I148" s="7" t="s">
        <v>0</v>
      </c>
      <c r="P148" s="29" t="s">
        <v>2</v>
      </c>
      <c r="Q148" s="25"/>
      <c r="R148" s="21"/>
      <c r="S148" s="20"/>
      <c r="T148" s="21"/>
      <c r="U148" s="20"/>
      <c r="V148" s="20"/>
      <c r="W148" s="20"/>
      <c r="X148" s="26"/>
      <c r="Y148" s="26"/>
      <c r="Z148" s="26"/>
      <c r="AA148" s="26"/>
      <c r="AB148" s="26"/>
      <c r="AC148" s="26"/>
      <c r="AD148" s="26"/>
      <c r="AE148" s="26"/>
      <c r="AF148" s="26"/>
      <c r="AG148" s="26"/>
      <c r="AH148" s="26"/>
      <c r="AI148" s="26"/>
      <c r="AJ148" s="26"/>
      <c r="AK148" s="26"/>
      <c r="AL148" s="26"/>
    </row>
    <row r="149" spans="1:38" s="7" customFormat="1" ht="12.75">
      <c r="A149" s="18"/>
      <c r="Q149" s="25"/>
      <c r="R149" s="21"/>
      <c r="S149" s="20"/>
      <c r="T149" s="21"/>
      <c r="U149" s="20"/>
      <c r="V149" s="20"/>
      <c r="W149" s="20"/>
      <c r="X149" s="26"/>
      <c r="Y149" s="26"/>
      <c r="Z149" s="26"/>
      <c r="AA149" s="26"/>
      <c r="AB149" s="26"/>
      <c r="AC149" s="26"/>
      <c r="AD149" s="26"/>
      <c r="AE149" s="26"/>
      <c r="AF149" s="26"/>
      <c r="AG149" s="26"/>
      <c r="AH149" s="26"/>
      <c r="AI149" s="26"/>
      <c r="AJ149" s="26"/>
      <c r="AK149" s="26"/>
      <c r="AL149" s="26"/>
    </row>
    <row r="150" spans="1:38" s="7" customFormat="1" ht="12.75">
      <c r="A150" s="18"/>
      <c r="Q150" s="25"/>
      <c r="R150" s="21"/>
      <c r="S150" s="20"/>
      <c r="T150" s="21"/>
      <c r="U150" s="20"/>
      <c r="V150" s="20"/>
      <c r="W150" s="20"/>
      <c r="X150" s="26"/>
      <c r="Y150" s="26"/>
      <c r="Z150" s="26"/>
      <c r="AA150" s="26"/>
      <c r="AB150" s="26"/>
      <c r="AC150" s="26"/>
      <c r="AD150" s="26"/>
      <c r="AE150" s="26"/>
      <c r="AF150" s="26"/>
      <c r="AG150" s="26"/>
      <c r="AH150" s="26"/>
      <c r="AI150" s="26"/>
      <c r="AJ150" s="26"/>
      <c r="AK150" s="26"/>
      <c r="AL150" s="26"/>
    </row>
    <row r="151" spans="1:38" s="7" customFormat="1" ht="12.75">
      <c r="A151" s="18"/>
      <c r="Q151" s="25"/>
      <c r="R151" s="21"/>
      <c r="S151" s="20"/>
      <c r="T151" s="21"/>
      <c r="U151" s="20"/>
      <c r="V151" s="20"/>
      <c r="W151" s="20"/>
      <c r="X151" s="26"/>
      <c r="Y151" s="26"/>
      <c r="Z151" s="26"/>
      <c r="AA151" s="26"/>
      <c r="AB151" s="26"/>
      <c r="AC151" s="26"/>
      <c r="AD151" s="26"/>
      <c r="AE151" s="26"/>
      <c r="AF151" s="26"/>
      <c r="AG151" s="26"/>
      <c r="AH151" s="26"/>
      <c r="AI151" s="26"/>
      <c r="AJ151" s="26"/>
      <c r="AK151" s="26"/>
      <c r="AL151" s="26"/>
    </row>
    <row r="152" spans="1:38" s="7" customFormat="1" ht="12.75">
      <c r="A152" s="18"/>
      <c r="Q152" s="25"/>
      <c r="R152" s="21"/>
      <c r="S152" s="20"/>
      <c r="T152" s="21"/>
      <c r="U152" s="20"/>
      <c r="V152" s="20"/>
      <c r="W152" s="20"/>
      <c r="X152" s="26"/>
      <c r="Y152" s="26"/>
      <c r="Z152" s="26"/>
      <c r="AA152" s="26"/>
      <c r="AB152" s="26"/>
      <c r="AC152" s="26"/>
      <c r="AD152" s="26"/>
      <c r="AE152" s="26"/>
      <c r="AF152" s="26"/>
      <c r="AG152" s="26"/>
      <c r="AH152" s="26"/>
      <c r="AI152" s="26"/>
      <c r="AJ152" s="26"/>
      <c r="AK152" s="26"/>
      <c r="AL152" s="26"/>
    </row>
    <row r="153" spans="1:38" s="7" customFormat="1" ht="12.75">
      <c r="A153" s="18"/>
      <c r="Q153" s="25"/>
      <c r="R153" s="21"/>
      <c r="S153" s="20"/>
      <c r="T153" s="21"/>
      <c r="U153" s="20"/>
      <c r="V153" s="20"/>
      <c r="W153" s="20"/>
      <c r="X153" s="26"/>
      <c r="Y153" s="26"/>
      <c r="Z153" s="26"/>
      <c r="AA153" s="26"/>
      <c r="AB153" s="26"/>
      <c r="AC153" s="26"/>
      <c r="AD153" s="26"/>
      <c r="AE153" s="26"/>
      <c r="AF153" s="26"/>
      <c r="AG153" s="26"/>
      <c r="AH153" s="26"/>
      <c r="AI153" s="26"/>
      <c r="AJ153" s="26"/>
      <c r="AK153" s="26"/>
      <c r="AL153" s="26"/>
    </row>
    <row r="154" spans="1:38" s="7" customFormat="1" ht="12.75">
      <c r="A154" s="18"/>
      <c r="Q154" s="25"/>
      <c r="R154" s="21"/>
      <c r="S154" s="20"/>
      <c r="T154" s="21"/>
      <c r="U154" s="20"/>
      <c r="V154" s="20"/>
      <c r="W154" s="20"/>
      <c r="X154" s="26"/>
      <c r="Y154" s="26"/>
      <c r="Z154" s="26"/>
      <c r="AA154" s="26"/>
      <c r="AB154" s="26"/>
      <c r="AC154" s="26"/>
      <c r="AD154" s="26"/>
      <c r="AE154" s="26"/>
      <c r="AF154" s="26"/>
      <c r="AG154" s="26"/>
      <c r="AH154" s="26"/>
      <c r="AI154" s="26"/>
      <c r="AJ154" s="26"/>
      <c r="AK154" s="26"/>
      <c r="AL154" s="26"/>
    </row>
    <row r="155" spans="1:38" s="7" customFormat="1" ht="12.75">
      <c r="A155" s="18"/>
      <c r="Q155" s="25"/>
      <c r="R155" s="21"/>
      <c r="S155" s="20"/>
      <c r="T155" s="21"/>
      <c r="U155" s="20"/>
      <c r="V155" s="20"/>
      <c r="W155" s="20"/>
      <c r="X155" s="26"/>
      <c r="Y155" s="26"/>
      <c r="Z155" s="26"/>
      <c r="AA155" s="26"/>
      <c r="AB155" s="26"/>
      <c r="AC155" s="26"/>
      <c r="AD155" s="26"/>
      <c r="AE155" s="26"/>
      <c r="AF155" s="26"/>
      <c r="AG155" s="26"/>
      <c r="AH155" s="26"/>
      <c r="AI155" s="26"/>
      <c r="AJ155" s="26"/>
      <c r="AK155" s="26"/>
      <c r="AL155" s="26"/>
    </row>
    <row r="156" spans="1:38" s="7" customFormat="1" ht="12.75">
      <c r="A156" s="18"/>
      <c r="Q156" s="25"/>
      <c r="R156" s="21"/>
      <c r="S156" s="20"/>
      <c r="T156" s="21"/>
      <c r="U156" s="20"/>
      <c r="V156" s="20"/>
      <c r="W156" s="20"/>
      <c r="X156" s="26"/>
      <c r="Y156" s="26"/>
      <c r="Z156" s="26"/>
      <c r="AA156" s="26"/>
      <c r="AB156" s="26"/>
      <c r="AC156" s="26"/>
      <c r="AD156" s="26"/>
      <c r="AE156" s="26"/>
      <c r="AF156" s="26"/>
      <c r="AG156" s="26"/>
      <c r="AH156" s="26"/>
      <c r="AI156" s="26"/>
      <c r="AJ156" s="26"/>
      <c r="AK156" s="26"/>
      <c r="AL156" s="26"/>
    </row>
    <row r="157" spans="1:38" s="7" customFormat="1" ht="12.75">
      <c r="A157" s="18"/>
      <c r="Q157" s="25"/>
      <c r="R157" s="21"/>
      <c r="S157" s="20"/>
      <c r="T157" s="21"/>
      <c r="U157" s="20"/>
      <c r="V157" s="20"/>
      <c r="W157" s="20"/>
      <c r="X157" s="26"/>
      <c r="Y157" s="26"/>
      <c r="Z157" s="26"/>
      <c r="AA157" s="26"/>
      <c r="AB157" s="26"/>
      <c r="AC157" s="26"/>
      <c r="AD157" s="26"/>
      <c r="AE157" s="26"/>
      <c r="AF157" s="26"/>
      <c r="AG157" s="26"/>
      <c r="AH157" s="26"/>
      <c r="AI157" s="26"/>
      <c r="AJ157" s="26"/>
      <c r="AK157" s="26"/>
      <c r="AL157" s="26"/>
    </row>
    <row r="158" spans="1:38" s="7" customFormat="1" ht="12.75">
      <c r="A158" s="18"/>
      <c r="Q158" s="25"/>
      <c r="R158" s="21"/>
      <c r="S158" s="20"/>
      <c r="T158" s="21"/>
      <c r="U158" s="20"/>
      <c r="V158" s="20"/>
      <c r="W158" s="20"/>
      <c r="X158" s="26"/>
      <c r="Y158" s="26"/>
      <c r="Z158" s="26"/>
      <c r="AA158" s="26"/>
      <c r="AB158" s="26"/>
      <c r="AC158" s="26"/>
      <c r="AD158" s="26"/>
      <c r="AE158" s="26"/>
      <c r="AF158" s="26"/>
      <c r="AG158" s="26"/>
      <c r="AH158" s="26"/>
      <c r="AI158" s="26"/>
      <c r="AJ158" s="26"/>
      <c r="AK158" s="26"/>
      <c r="AL158" s="26"/>
    </row>
    <row r="159" spans="1:38" s="7" customFormat="1" ht="12.75">
      <c r="A159" s="18"/>
      <c r="Q159" s="25"/>
      <c r="R159" s="21"/>
      <c r="S159" s="20"/>
      <c r="T159" s="21"/>
      <c r="U159" s="20"/>
      <c r="V159" s="20"/>
      <c r="W159" s="20"/>
      <c r="X159" s="26"/>
      <c r="Y159" s="26"/>
      <c r="Z159" s="26"/>
      <c r="AA159" s="26"/>
      <c r="AB159" s="26"/>
      <c r="AC159" s="26"/>
      <c r="AD159" s="26"/>
      <c r="AE159" s="26"/>
      <c r="AF159" s="26"/>
      <c r="AG159" s="26"/>
      <c r="AH159" s="26"/>
      <c r="AI159" s="26"/>
      <c r="AJ159" s="26"/>
      <c r="AK159" s="26"/>
      <c r="AL159" s="26"/>
    </row>
    <row r="160" spans="1:38" s="7" customFormat="1" ht="12.75">
      <c r="A160" s="18"/>
      <c r="Q160" s="25"/>
      <c r="R160" s="21"/>
      <c r="S160" s="20"/>
      <c r="T160" s="21"/>
      <c r="U160" s="20"/>
      <c r="V160" s="20"/>
      <c r="W160" s="20"/>
      <c r="X160" s="26"/>
      <c r="Y160" s="26"/>
      <c r="Z160" s="26"/>
      <c r="AA160" s="26"/>
      <c r="AB160" s="26"/>
      <c r="AC160" s="26"/>
      <c r="AD160" s="26"/>
      <c r="AE160" s="26"/>
      <c r="AF160" s="26"/>
      <c r="AG160" s="26"/>
      <c r="AH160" s="26"/>
      <c r="AI160" s="26"/>
      <c r="AJ160" s="26"/>
      <c r="AK160" s="26"/>
      <c r="AL160" s="26"/>
    </row>
    <row r="161" spans="1:38" s="7" customFormat="1" ht="12.75">
      <c r="A161" s="18"/>
      <c r="Q161" s="25"/>
      <c r="R161" s="21"/>
      <c r="S161" s="20"/>
      <c r="T161" s="21"/>
      <c r="U161" s="20"/>
      <c r="V161" s="20"/>
      <c r="W161" s="20"/>
      <c r="X161" s="26"/>
      <c r="Y161" s="26"/>
      <c r="Z161" s="26"/>
      <c r="AA161" s="26"/>
      <c r="AB161" s="26"/>
      <c r="AC161" s="26"/>
      <c r="AD161" s="26"/>
      <c r="AE161" s="26"/>
      <c r="AF161" s="26"/>
      <c r="AG161" s="26"/>
      <c r="AH161" s="26"/>
      <c r="AI161" s="26"/>
      <c r="AJ161" s="26"/>
      <c r="AK161" s="26"/>
      <c r="AL161" s="26"/>
    </row>
    <row r="162" spans="1:38" s="7" customFormat="1" ht="12.75">
      <c r="A162" s="18"/>
      <c r="Q162" s="25"/>
      <c r="R162" s="21"/>
      <c r="S162" s="20"/>
      <c r="T162" s="21"/>
      <c r="U162" s="20"/>
      <c r="V162" s="20"/>
      <c r="W162" s="20"/>
      <c r="X162" s="26"/>
      <c r="Y162" s="26"/>
      <c r="Z162" s="26"/>
      <c r="AA162" s="26"/>
      <c r="AB162" s="26"/>
      <c r="AC162" s="26"/>
      <c r="AD162" s="26"/>
      <c r="AE162" s="26"/>
      <c r="AF162" s="26"/>
      <c r="AG162" s="26"/>
      <c r="AH162" s="26"/>
      <c r="AI162" s="26"/>
      <c r="AJ162" s="26"/>
      <c r="AK162" s="26"/>
      <c r="AL162" s="26"/>
    </row>
    <row r="163" spans="1:38" s="7" customFormat="1" ht="12.75">
      <c r="A163" s="18"/>
      <c r="Q163" s="25"/>
      <c r="R163" s="21"/>
      <c r="S163" s="20"/>
      <c r="T163" s="21"/>
      <c r="U163" s="20"/>
      <c r="V163" s="20"/>
      <c r="W163" s="20"/>
      <c r="X163" s="26"/>
      <c r="Y163" s="26"/>
      <c r="Z163" s="26"/>
      <c r="AA163" s="26"/>
      <c r="AB163" s="26"/>
      <c r="AC163" s="26"/>
      <c r="AD163" s="26"/>
      <c r="AE163" s="26"/>
      <c r="AF163" s="26"/>
      <c r="AG163" s="26"/>
      <c r="AH163" s="26"/>
      <c r="AI163" s="26"/>
      <c r="AJ163" s="26"/>
      <c r="AK163" s="26"/>
      <c r="AL163" s="26"/>
    </row>
    <row r="164" spans="1:38" s="7" customFormat="1" ht="12.75">
      <c r="A164" s="18"/>
      <c r="E164" s="19"/>
      <c r="Q164" s="25"/>
      <c r="R164" s="21"/>
      <c r="S164" s="20"/>
      <c r="T164" s="21"/>
      <c r="U164" s="20"/>
      <c r="V164" s="20"/>
      <c r="W164" s="20"/>
      <c r="X164" s="26"/>
      <c r="Y164" s="26"/>
      <c r="Z164" s="26"/>
      <c r="AA164" s="26"/>
      <c r="AB164" s="26"/>
      <c r="AC164" s="26"/>
      <c r="AD164" s="26"/>
      <c r="AE164" s="26"/>
      <c r="AF164" s="26"/>
      <c r="AG164" s="26"/>
      <c r="AH164" s="26"/>
      <c r="AI164" s="26"/>
      <c r="AJ164" s="26"/>
      <c r="AK164" s="26"/>
      <c r="AL164" s="26"/>
    </row>
    <row r="165" spans="1:38" s="7" customFormat="1" ht="12.75">
      <c r="A165" s="18"/>
      <c r="Q165" s="25"/>
      <c r="R165" s="21"/>
      <c r="S165" s="20"/>
      <c r="T165" s="21"/>
      <c r="U165" s="20"/>
      <c r="V165" s="20"/>
      <c r="W165" s="20"/>
      <c r="X165" s="26"/>
      <c r="Y165" s="26"/>
      <c r="Z165" s="26"/>
      <c r="AA165" s="26"/>
      <c r="AB165" s="26"/>
      <c r="AC165" s="26"/>
      <c r="AD165" s="26"/>
      <c r="AE165" s="26"/>
      <c r="AF165" s="26"/>
      <c r="AG165" s="26"/>
      <c r="AH165" s="26"/>
      <c r="AI165" s="26"/>
      <c r="AJ165" s="26"/>
      <c r="AK165" s="26"/>
      <c r="AL165" s="26"/>
    </row>
    <row r="166" spans="1:38" s="7" customFormat="1" ht="12.75">
      <c r="A166" s="18"/>
      <c r="Q166" s="25"/>
      <c r="R166" s="21"/>
      <c r="S166" s="20"/>
      <c r="T166" s="21"/>
      <c r="U166" s="20"/>
      <c r="V166" s="20"/>
      <c r="W166" s="20"/>
      <c r="X166" s="26"/>
      <c r="Y166" s="26"/>
      <c r="Z166" s="26"/>
      <c r="AA166" s="26"/>
      <c r="AB166" s="26"/>
      <c r="AC166" s="26"/>
      <c r="AD166" s="26"/>
      <c r="AE166" s="26"/>
      <c r="AF166" s="26"/>
      <c r="AG166" s="26"/>
      <c r="AH166" s="26"/>
      <c r="AI166" s="26"/>
      <c r="AJ166" s="26"/>
      <c r="AK166" s="26"/>
      <c r="AL166" s="26"/>
    </row>
    <row r="167" spans="1:38" s="7" customFormat="1" ht="12.75">
      <c r="A167" s="18"/>
      <c r="Q167" s="25"/>
      <c r="R167" s="21"/>
      <c r="S167" s="20"/>
      <c r="T167" s="21"/>
      <c r="U167" s="20"/>
      <c r="V167" s="20"/>
      <c r="W167" s="20"/>
      <c r="X167" s="26"/>
      <c r="Y167" s="26"/>
      <c r="Z167" s="26"/>
      <c r="AA167" s="26"/>
      <c r="AB167" s="26"/>
      <c r="AC167" s="26"/>
      <c r="AD167" s="26"/>
      <c r="AE167" s="26"/>
      <c r="AF167" s="26"/>
      <c r="AG167" s="26"/>
      <c r="AH167" s="26"/>
      <c r="AI167" s="26"/>
      <c r="AJ167" s="26"/>
      <c r="AK167" s="26"/>
      <c r="AL167" s="26"/>
    </row>
    <row r="168" spans="1:38" s="7" customFormat="1" ht="12.75">
      <c r="A168" s="18"/>
      <c r="Q168" s="25"/>
      <c r="R168" s="21"/>
      <c r="S168" s="20"/>
      <c r="T168" s="21"/>
      <c r="U168" s="20"/>
      <c r="V168" s="20"/>
      <c r="W168" s="20"/>
      <c r="X168" s="26"/>
      <c r="Y168" s="26"/>
      <c r="Z168" s="26"/>
      <c r="AA168" s="26"/>
      <c r="AB168" s="26"/>
      <c r="AC168" s="26"/>
      <c r="AD168" s="26"/>
      <c r="AE168" s="26"/>
      <c r="AF168" s="26"/>
      <c r="AG168" s="26"/>
      <c r="AH168" s="26"/>
      <c r="AI168" s="26"/>
      <c r="AJ168" s="26"/>
      <c r="AK168" s="26"/>
      <c r="AL168" s="26"/>
    </row>
    <row r="169" spans="1:38" s="7" customFormat="1" ht="12.75">
      <c r="A169" s="18"/>
      <c r="Q169" s="25"/>
      <c r="R169" s="21"/>
      <c r="S169" s="20"/>
      <c r="T169" s="21"/>
      <c r="U169" s="20"/>
      <c r="V169" s="20"/>
      <c r="W169" s="20"/>
      <c r="X169" s="26"/>
      <c r="Y169" s="26"/>
      <c r="Z169" s="26"/>
      <c r="AA169" s="26"/>
      <c r="AB169" s="26"/>
      <c r="AC169" s="26"/>
      <c r="AD169" s="26"/>
      <c r="AE169" s="26"/>
      <c r="AF169" s="26"/>
      <c r="AG169" s="26"/>
      <c r="AH169" s="26"/>
      <c r="AI169" s="26"/>
      <c r="AJ169" s="26"/>
      <c r="AK169" s="26"/>
      <c r="AL169" s="26"/>
    </row>
    <row r="170" spans="1:38" s="7" customFormat="1" ht="12.75">
      <c r="A170" s="18"/>
      <c r="Q170" s="25"/>
      <c r="R170" s="21"/>
      <c r="S170" s="20"/>
      <c r="T170" s="21"/>
      <c r="U170" s="20"/>
      <c r="V170" s="20"/>
      <c r="W170" s="20"/>
      <c r="X170" s="26"/>
      <c r="Y170" s="26"/>
      <c r="Z170" s="26"/>
      <c r="AA170" s="26"/>
      <c r="AB170" s="26"/>
      <c r="AC170" s="26"/>
      <c r="AD170" s="26"/>
      <c r="AE170" s="26"/>
      <c r="AF170" s="26"/>
      <c r="AG170" s="26"/>
      <c r="AH170" s="26"/>
      <c r="AI170" s="26"/>
      <c r="AJ170" s="26"/>
      <c r="AK170" s="26"/>
      <c r="AL170" s="26"/>
    </row>
    <row r="171" spans="2:23" ht="30">
      <c r="B171" s="11">
        <f>C171</f>
        <v>39475</v>
      </c>
      <c r="C171" s="13">
        <f>C135+7</f>
        <v>39475</v>
      </c>
      <c r="D171" s="9">
        <f>C171</f>
        <v>39475</v>
      </c>
      <c r="E171" s="10">
        <f>DAY(C171+1)</f>
        <v>29</v>
      </c>
      <c r="F171" s="9">
        <f>C171+1</f>
        <v>39476</v>
      </c>
      <c r="G171" s="10">
        <f>DAY(C171+2)</f>
        <v>30</v>
      </c>
      <c r="H171" s="9">
        <f>C171+2</f>
        <v>39477</v>
      </c>
      <c r="I171" s="10">
        <f>DAY(C171+3)</f>
        <v>31</v>
      </c>
      <c r="J171" s="9">
        <f>C171+3</f>
        <v>39478</v>
      </c>
      <c r="K171" s="10">
        <f>DAY(C171+4)</f>
        <v>1</v>
      </c>
      <c r="L171" s="9">
        <f>C171+4</f>
        <v>39479</v>
      </c>
      <c r="M171" s="10">
        <f>DAY(C171+5)</f>
        <v>2</v>
      </c>
      <c r="N171" s="9">
        <f>C171+5</f>
        <v>39480</v>
      </c>
      <c r="O171" s="10">
        <f>DAY(C171+6)</f>
        <v>3</v>
      </c>
      <c r="P171" s="9">
        <f>C171+6</f>
        <v>39481</v>
      </c>
      <c r="R171" s="21">
        <f>DATE(YEAR(C171),1,1)</f>
        <v>39448</v>
      </c>
      <c r="T171" s="21">
        <f>C171</f>
        <v>39475</v>
      </c>
      <c r="U171" s="22">
        <f>ROUND(((C171-DATE(YEAR(C171),1,1))+6)/7,0)</f>
        <v>5</v>
      </c>
      <c r="V171" s="33">
        <f>IF(AND(R175-R174=0,R171-R174&lt;0),1,IF(U171=V135,U171+1,U171))</f>
        <v>5</v>
      </c>
      <c r="W171" s="20" t="s">
        <v>6</v>
      </c>
    </row>
    <row r="172" spans="2:20" ht="15" customHeight="1">
      <c r="B172" s="17">
        <f>V171</f>
        <v>5</v>
      </c>
      <c r="C172" s="14">
        <f>T171-R171+1</f>
        <v>28</v>
      </c>
      <c r="D172" s="2" t="str">
        <f>D136</f>
        <v>hétfő</v>
      </c>
      <c r="E172" s="14">
        <f>T172-R172+1</f>
        <v>29</v>
      </c>
      <c r="F172" s="2" t="str">
        <f>F136</f>
        <v>kedd</v>
      </c>
      <c r="G172" s="14">
        <f>T173-R173+1</f>
        <v>30</v>
      </c>
      <c r="H172" s="2" t="str">
        <f>H136</f>
        <v>szerda</v>
      </c>
      <c r="I172" s="14">
        <f>T174-R174+1</f>
        <v>31</v>
      </c>
      <c r="J172" s="2" t="str">
        <f>J136</f>
        <v>csütörtök</v>
      </c>
      <c r="K172" s="14">
        <f>T175-R175+1</f>
        <v>32</v>
      </c>
      <c r="L172" s="2" t="str">
        <f>L136</f>
        <v>péntek</v>
      </c>
      <c r="M172" s="14">
        <f>T176-R176+1</f>
        <v>33</v>
      </c>
      <c r="N172" s="3" t="str">
        <f>N136</f>
        <v>szombat</v>
      </c>
      <c r="O172" s="14">
        <f>T177-R177+1</f>
        <v>34</v>
      </c>
      <c r="P172" s="3" t="str">
        <f>P136</f>
        <v>vasárnap</v>
      </c>
      <c r="R172" s="21">
        <f>DATE(YEAR(C171+1),1,1)</f>
        <v>39448</v>
      </c>
      <c r="T172" s="21">
        <f aca="true" t="shared" si="4" ref="T172:T177">T171+1</f>
        <v>39476</v>
      </c>
    </row>
    <row r="173" spans="2:20" ht="19.5" customHeight="1">
      <c r="B173" s="12">
        <v>0.333333333333333</v>
      </c>
      <c r="C173" s="4"/>
      <c r="D173" s="5"/>
      <c r="E173" s="6"/>
      <c r="F173" s="5"/>
      <c r="G173" s="6"/>
      <c r="H173" s="5"/>
      <c r="I173" s="6"/>
      <c r="J173" s="5"/>
      <c r="K173" s="6"/>
      <c r="L173" s="5"/>
      <c r="M173" s="6"/>
      <c r="N173" s="5"/>
      <c r="O173" s="6"/>
      <c r="P173" s="5"/>
      <c r="R173" s="21">
        <f>DATE(YEAR(C171+2),1,1)</f>
        <v>39448</v>
      </c>
      <c r="T173" s="21">
        <f t="shared" si="4"/>
        <v>39477</v>
      </c>
    </row>
    <row r="174" spans="2:20" ht="19.5" customHeight="1">
      <c r="B174" s="12">
        <v>0.375</v>
      </c>
      <c r="C174" s="4"/>
      <c r="D174" s="5"/>
      <c r="E174" s="6"/>
      <c r="F174" s="5"/>
      <c r="G174" s="6"/>
      <c r="H174" s="5"/>
      <c r="I174" s="6"/>
      <c r="J174" s="5"/>
      <c r="K174" s="6"/>
      <c r="L174" s="5"/>
      <c r="M174" s="6"/>
      <c r="N174" s="5"/>
      <c r="O174" s="6"/>
      <c r="P174" s="5"/>
      <c r="R174" s="21">
        <f>DATE(YEAR(C171+3),1,1)</f>
        <v>39448</v>
      </c>
      <c r="T174" s="21">
        <f t="shared" si="4"/>
        <v>39478</v>
      </c>
    </row>
    <row r="175" spans="2:20" ht="19.5" customHeight="1">
      <c r="B175" s="12">
        <v>0.416666666666667</v>
      </c>
      <c r="C175" s="4"/>
      <c r="D175" s="5"/>
      <c r="E175" s="6"/>
      <c r="F175" s="5"/>
      <c r="G175" s="6"/>
      <c r="H175" s="5"/>
      <c r="I175" s="6"/>
      <c r="J175" s="5"/>
      <c r="K175" s="6"/>
      <c r="L175" s="5"/>
      <c r="M175" s="6"/>
      <c r="N175" s="5"/>
      <c r="O175" s="6"/>
      <c r="P175" s="5"/>
      <c r="R175" s="21">
        <f>DATE(YEAR(C171+4),1,1)</f>
        <v>39448</v>
      </c>
      <c r="T175" s="21">
        <f t="shared" si="4"/>
        <v>39479</v>
      </c>
    </row>
    <row r="176" spans="2:20" ht="19.5" customHeight="1">
      <c r="B176" s="12">
        <v>0.458333333333333</v>
      </c>
      <c r="C176" s="4"/>
      <c r="D176" s="5"/>
      <c r="E176" s="6"/>
      <c r="F176" s="5"/>
      <c r="G176" s="6"/>
      <c r="H176" s="5"/>
      <c r="I176" s="6"/>
      <c r="J176" s="5"/>
      <c r="K176" s="6"/>
      <c r="L176" s="5"/>
      <c r="M176" s="6"/>
      <c r="N176" s="5"/>
      <c r="O176" s="6"/>
      <c r="P176" s="5"/>
      <c r="R176" s="21">
        <f>DATE(YEAR(C171+5),1,1)</f>
        <v>39448</v>
      </c>
      <c r="T176" s="21">
        <f t="shared" si="4"/>
        <v>39480</v>
      </c>
    </row>
    <row r="177" spans="2:20" ht="19.5" customHeight="1">
      <c r="B177" s="12">
        <v>0.5</v>
      </c>
      <c r="C177" s="4"/>
      <c r="D177" s="5"/>
      <c r="E177" s="6"/>
      <c r="F177" s="5"/>
      <c r="G177" s="6"/>
      <c r="H177" s="5"/>
      <c r="I177" s="6"/>
      <c r="J177" s="5"/>
      <c r="K177" s="6"/>
      <c r="L177" s="5"/>
      <c r="M177" s="6"/>
      <c r="N177" s="5"/>
      <c r="O177" s="6"/>
      <c r="P177" s="5"/>
      <c r="Q177" s="27"/>
      <c r="R177" s="21">
        <f>DATE(YEAR(C171+6),1,1)</f>
        <v>39448</v>
      </c>
      <c r="T177" s="21">
        <f t="shared" si="4"/>
        <v>39481</v>
      </c>
    </row>
    <row r="178" spans="2:16" ht="19.5" customHeight="1">
      <c r="B178" s="12">
        <v>0.541666666666667</v>
      </c>
      <c r="C178" s="4"/>
      <c r="D178" s="5"/>
      <c r="E178" s="6"/>
      <c r="F178" s="5"/>
      <c r="G178" s="6"/>
      <c r="H178" s="5"/>
      <c r="I178" s="6"/>
      <c r="J178" s="5"/>
      <c r="K178" s="6"/>
      <c r="L178" s="5"/>
      <c r="M178" s="6"/>
      <c r="N178" s="5"/>
      <c r="O178" s="6"/>
      <c r="P178" s="5"/>
    </row>
    <row r="179" spans="2:16" ht="19.5" customHeight="1">
      <c r="B179" s="12">
        <v>0.583333333333333</v>
      </c>
      <c r="C179" s="4"/>
      <c r="D179" s="5"/>
      <c r="E179" s="6"/>
      <c r="F179" s="5"/>
      <c r="G179" s="6"/>
      <c r="H179" s="5"/>
      <c r="I179" s="6"/>
      <c r="J179" s="5"/>
      <c r="K179" s="6"/>
      <c r="L179" s="5"/>
      <c r="M179" s="6"/>
      <c r="N179" s="5"/>
      <c r="O179" s="6"/>
      <c r="P179" s="5"/>
    </row>
    <row r="180" spans="2:16" ht="19.5" customHeight="1">
      <c r="B180" s="12">
        <v>0.625</v>
      </c>
      <c r="C180" s="4"/>
      <c r="D180" s="5"/>
      <c r="E180" s="6"/>
      <c r="F180" s="5"/>
      <c r="G180" s="6"/>
      <c r="H180" s="5"/>
      <c r="I180" s="6"/>
      <c r="J180" s="5"/>
      <c r="K180" s="6"/>
      <c r="L180" s="5"/>
      <c r="M180" s="6"/>
      <c r="N180" s="5"/>
      <c r="O180" s="6"/>
      <c r="P180" s="5"/>
    </row>
    <row r="181" spans="2:16" ht="19.5" customHeight="1">
      <c r="B181" s="12">
        <v>0.666666666666667</v>
      </c>
      <c r="C181" s="4"/>
      <c r="D181" s="5"/>
      <c r="E181" s="6"/>
      <c r="F181" s="5"/>
      <c r="G181" s="6"/>
      <c r="H181" s="5"/>
      <c r="I181" s="6"/>
      <c r="J181" s="5"/>
      <c r="K181" s="6"/>
      <c r="L181" s="5"/>
      <c r="M181" s="6"/>
      <c r="N181" s="5"/>
      <c r="O181" s="6"/>
      <c r="P181" s="5"/>
    </row>
    <row r="182" spans="2:16" ht="19.5" customHeight="1">
      <c r="B182" s="12">
        <v>0.708333333333333</v>
      </c>
      <c r="C182" s="4"/>
      <c r="D182" s="5"/>
      <c r="E182" s="6"/>
      <c r="F182" s="5"/>
      <c r="G182" s="6"/>
      <c r="H182" s="5"/>
      <c r="I182" s="6"/>
      <c r="J182" s="5"/>
      <c r="K182" s="6"/>
      <c r="L182" s="5"/>
      <c r="M182" s="6"/>
      <c r="N182" s="5"/>
      <c r="O182" s="6"/>
      <c r="P182" s="5"/>
    </row>
    <row r="183" spans="2:16" ht="19.5" customHeight="1">
      <c r="B183" s="12">
        <v>0.75</v>
      </c>
      <c r="C183" s="4"/>
      <c r="D183" s="5"/>
      <c r="E183" s="6"/>
      <c r="F183" s="5"/>
      <c r="G183" s="6"/>
      <c r="H183" s="5"/>
      <c r="I183" s="6"/>
      <c r="J183" s="5"/>
      <c r="K183" s="6"/>
      <c r="L183" s="5"/>
      <c r="M183" s="6"/>
      <c r="N183" s="5"/>
      <c r="O183" s="6"/>
      <c r="P183" s="5"/>
    </row>
    <row r="184" spans="1:38" s="7" customFormat="1" ht="12.75">
      <c r="A184" s="18"/>
      <c r="B184" s="28" t="s">
        <v>1</v>
      </c>
      <c r="I184" s="7" t="s">
        <v>0</v>
      </c>
      <c r="P184" s="29" t="s">
        <v>2</v>
      </c>
      <c r="Q184" s="25"/>
      <c r="R184" s="21"/>
      <c r="S184" s="20"/>
      <c r="T184" s="21"/>
      <c r="U184" s="20"/>
      <c r="V184" s="20"/>
      <c r="W184" s="20"/>
      <c r="X184" s="26"/>
      <c r="Y184" s="26"/>
      <c r="Z184" s="26"/>
      <c r="AA184" s="26"/>
      <c r="AB184" s="26"/>
      <c r="AC184" s="26"/>
      <c r="AD184" s="26"/>
      <c r="AE184" s="26"/>
      <c r="AF184" s="26"/>
      <c r="AG184" s="26"/>
      <c r="AH184" s="26"/>
      <c r="AI184" s="26"/>
      <c r="AJ184" s="26"/>
      <c r="AK184" s="26"/>
      <c r="AL184" s="26"/>
    </row>
    <row r="185" spans="1:38" s="7" customFormat="1" ht="12.75">
      <c r="A185" s="18"/>
      <c r="Q185" s="25"/>
      <c r="R185" s="21"/>
      <c r="S185" s="20"/>
      <c r="T185" s="21"/>
      <c r="U185" s="20"/>
      <c r="V185" s="20"/>
      <c r="W185" s="20"/>
      <c r="X185" s="26"/>
      <c r="Y185" s="26"/>
      <c r="Z185" s="26"/>
      <c r="AA185" s="26"/>
      <c r="AB185" s="26"/>
      <c r="AC185" s="26"/>
      <c r="AD185" s="26"/>
      <c r="AE185" s="26"/>
      <c r="AF185" s="26"/>
      <c r="AG185" s="26"/>
      <c r="AH185" s="26"/>
      <c r="AI185" s="26"/>
      <c r="AJ185" s="26"/>
      <c r="AK185" s="26"/>
      <c r="AL185" s="26"/>
    </row>
    <row r="186" spans="1:38" s="7" customFormat="1" ht="12.75">
      <c r="A186" s="18"/>
      <c r="Q186" s="25"/>
      <c r="R186" s="21"/>
      <c r="S186" s="20"/>
      <c r="T186" s="21"/>
      <c r="U186" s="20"/>
      <c r="V186" s="20"/>
      <c r="W186" s="20"/>
      <c r="X186" s="26"/>
      <c r="Y186" s="26"/>
      <c r="Z186" s="26"/>
      <c r="AA186" s="26"/>
      <c r="AB186" s="26"/>
      <c r="AC186" s="26"/>
      <c r="AD186" s="26"/>
      <c r="AE186" s="26"/>
      <c r="AF186" s="26"/>
      <c r="AG186" s="26"/>
      <c r="AH186" s="26"/>
      <c r="AI186" s="26"/>
      <c r="AJ186" s="26"/>
      <c r="AK186" s="26"/>
      <c r="AL186" s="26"/>
    </row>
    <row r="187" spans="1:38" s="7" customFormat="1" ht="12.75">
      <c r="A187" s="18"/>
      <c r="Q187" s="25"/>
      <c r="R187" s="21"/>
      <c r="S187" s="20"/>
      <c r="T187" s="21"/>
      <c r="U187" s="20"/>
      <c r="V187" s="20"/>
      <c r="W187" s="20"/>
      <c r="X187" s="26"/>
      <c r="Y187" s="26"/>
      <c r="Z187" s="26"/>
      <c r="AA187" s="26"/>
      <c r="AB187" s="26"/>
      <c r="AC187" s="26"/>
      <c r="AD187" s="26"/>
      <c r="AE187" s="26"/>
      <c r="AF187" s="26"/>
      <c r="AG187" s="26"/>
      <c r="AH187" s="26"/>
      <c r="AI187" s="26"/>
      <c r="AJ187" s="26"/>
      <c r="AK187" s="26"/>
      <c r="AL187" s="26"/>
    </row>
    <row r="188" spans="1:38" s="7" customFormat="1" ht="12.75">
      <c r="A188" s="18"/>
      <c r="Q188" s="25"/>
      <c r="R188" s="21"/>
      <c r="S188" s="20"/>
      <c r="T188" s="21"/>
      <c r="U188" s="20"/>
      <c r="V188" s="20"/>
      <c r="W188" s="20"/>
      <c r="X188" s="26"/>
      <c r="Y188" s="26"/>
      <c r="Z188" s="26"/>
      <c r="AA188" s="26"/>
      <c r="AB188" s="26"/>
      <c r="AC188" s="26"/>
      <c r="AD188" s="26"/>
      <c r="AE188" s="26"/>
      <c r="AF188" s="26"/>
      <c r="AG188" s="26"/>
      <c r="AH188" s="26"/>
      <c r="AI188" s="26"/>
      <c r="AJ188" s="26"/>
      <c r="AK188" s="26"/>
      <c r="AL188" s="26"/>
    </row>
    <row r="189" spans="1:38" s="7" customFormat="1" ht="12.75">
      <c r="A189" s="18"/>
      <c r="Q189" s="25"/>
      <c r="R189" s="21"/>
      <c r="S189" s="20"/>
      <c r="T189" s="21"/>
      <c r="U189" s="20"/>
      <c r="V189" s="20"/>
      <c r="W189" s="20"/>
      <c r="X189" s="26"/>
      <c r="Y189" s="26"/>
      <c r="Z189" s="26"/>
      <c r="AA189" s="26"/>
      <c r="AB189" s="26"/>
      <c r="AC189" s="26"/>
      <c r="AD189" s="26"/>
      <c r="AE189" s="26"/>
      <c r="AF189" s="26"/>
      <c r="AG189" s="26"/>
      <c r="AH189" s="26"/>
      <c r="AI189" s="26"/>
      <c r="AJ189" s="26"/>
      <c r="AK189" s="26"/>
      <c r="AL189" s="26"/>
    </row>
    <row r="190" spans="1:38" s="7" customFormat="1" ht="12.75">
      <c r="A190" s="18"/>
      <c r="Q190" s="25"/>
      <c r="R190" s="21"/>
      <c r="S190" s="20"/>
      <c r="T190" s="21"/>
      <c r="U190" s="20"/>
      <c r="V190" s="20"/>
      <c r="W190" s="20"/>
      <c r="X190" s="26"/>
      <c r="Y190" s="26"/>
      <c r="Z190" s="26"/>
      <c r="AA190" s="26"/>
      <c r="AB190" s="26"/>
      <c r="AC190" s="26"/>
      <c r="AD190" s="26"/>
      <c r="AE190" s="26"/>
      <c r="AF190" s="26"/>
      <c r="AG190" s="26"/>
      <c r="AH190" s="26"/>
      <c r="AI190" s="26"/>
      <c r="AJ190" s="26"/>
      <c r="AK190" s="26"/>
      <c r="AL190" s="26"/>
    </row>
    <row r="191" spans="1:38" s="7" customFormat="1" ht="12.75">
      <c r="A191" s="18"/>
      <c r="Q191" s="25"/>
      <c r="R191" s="21"/>
      <c r="S191" s="20"/>
      <c r="T191" s="21"/>
      <c r="U191" s="20"/>
      <c r="V191" s="20"/>
      <c r="W191" s="20"/>
      <c r="X191" s="26"/>
      <c r="Y191" s="26"/>
      <c r="Z191" s="26"/>
      <c r="AA191" s="26"/>
      <c r="AB191" s="26"/>
      <c r="AC191" s="26"/>
      <c r="AD191" s="26"/>
      <c r="AE191" s="26"/>
      <c r="AF191" s="26"/>
      <c r="AG191" s="26"/>
      <c r="AH191" s="26"/>
      <c r="AI191" s="26"/>
      <c r="AJ191" s="26"/>
      <c r="AK191" s="26"/>
      <c r="AL191" s="26"/>
    </row>
    <row r="192" spans="1:38" s="7" customFormat="1" ht="12.75">
      <c r="A192" s="18"/>
      <c r="Q192" s="25"/>
      <c r="R192" s="21"/>
      <c r="S192" s="20"/>
      <c r="T192" s="21"/>
      <c r="U192" s="20"/>
      <c r="V192" s="20"/>
      <c r="W192" s="20"/>
      <c r="X192" s="26"/>
      <c r="Y192" s="26"/>
      <c r="Z192" s="26"/>
      <c r="AA192" s="26"/>
      <c r="AB192" s="26"/>
      <c r="AC192" s="26"/>
      <c r="AD192" s="26"/>
      <c r="AE192" s="26"/>
      <c r="AF192" s="26"/>
      <c r="AG192" s="26"/>
      <c r="AH192" s="26"/>
      <c r="AI192" s="26"/>
      <c r="AJ192" s="26"/>
      <c r="AK192" s="26"/>
      <c r="AL192" s="26"/>
    </row>
    <row r="193" spans="1:38" s="7" customFormat="1" ht="12.75">
      <c r="A193" s="18"/>
      <c r="Q193" s="25"/>
      <c r="R193" s="21"/>
      <c r="S193" s="20"/>
      <c r="T193" s="21"/>
      <c r="U193" s="20"/>
      <c r="V193" s="20"/>
      <c r="W193" s="20"/>
      <c r="X193" s="26"/>
      <c r="Y193" s="26"/>
      <c r="Z193" s="26"/>
      <c r="AA193" s="26"/>
      <c r="AB193" s="26"/>
      <c r="AC193" s="26"/>
      <c r="AD193" s="26"/>
      <c r="AE193" s="26"/>
      <c r="AF193" s="26"/>
      <c r="AG193" s="26"/>
      <c r="AH193" s="26"/>
      <c r="AI193" s="26"/>
      <c r="AJ193" s="26"/>
      <c r="AK193" s="26"/>
      <c r="AL193" s="26"/>
    </row>
    <row r="194" spans="1:38" s="7" customFormat="1" ht="12.75">
      <c r="A194" s="18"/>
      <c r="Q194" s="25"/>
      <c r="R194" s="21"/>
      <c r="S194" s="20"/>
      <c r="T194" s="21"/>
      <c r="U194" s="20"/>
      <c r="V194" s="20"/>
      <c r="W194" s="20"/>
      <c r="X194" s="26"/>
      <c r="Y194" s="26"/>
      <c r="Z194" s="26"/>
      <c r="AA194" s="26"/>
      <c r="AB194" s="26"/>
      <c r="AC194" s="26"/>
      <c r="AD194" s="26"/>
      <c r="AE194" s="26"/>
      <c r="AF194" s="26"/>
      <c r="AG194" s="26"/>
      <c r="AH194" s="26"/>
      <c r="AI194" s="26"/>
      <c r="AJ194" s="26"/>
      <c r="AK194" s="26"/>
      <c r="AL194" s="26"/>
    </row>
    <row r="195" spans="1:38" s="7" customFormat="1" ht="12.75">
      <c r="A195" s="18"/>
      <c r="Q195" s="25"/>
      <c r="R195" s="21"/>
      <c r="S195" s="20"/>
      <c r="T195" s="21"/>
      <c r="U195" s="20"/>
      <c r="V195" s="20"/>
      <c r="W195" s="20"/>
      <c r="X195" s="26"/>
      <c r="Y195" s="26"/>
      <c r="Z195" s="26"/>
      <c r="AA195" s="26"/>
      <c r="AB195" s="26"/>
      <c r="AC195" s="26"/>
      <c r="AD195" s="26"/>
      <c r="AE195" s="26"/>
      <c r="AF195" s="26"/>
      <c r="AG195" s="26"/>
      <c r="AH195" s="26"/>
      <c r="AI195" s="26"/>
      <c r="AJ195" s="26"/>
      <c r="AK195" s="26"/>
      <c r="AL195" s="26"/>
    </row>
    <row r="196" spans="1:38" s="7" customFormat="1" ht="12.75">
      <c r="A196" s="18"/>
      <c r="Q196" s="25"/>
      <c r="R196" s="21"/>
      <c r="S196" s="20"/>
      <c r="T196" s="21"/>
      <c r="U196" s="20"/>
      <c r="V196" s="20"/>
      <c r="W196" s="20"/>
      <c r="X196" s="26"/>
      <c r="Y196" s="26"/>
      <c r="Z196" s="26"/>
      <c r="AA196" s="26"/>
      <c r="AB196" s="26"/>
      <c r="AC196" s="26"/>
      <c r="AD196" s="26"/>
      <c r="AE196" s="26"/>
      <c r="AF196" s="26"/>
      <c r="AG196" s="26"/>
      <c r="AH196" s="26"/>
      <c r="AI196" s="26"/>
      <c r="AJ196" s="26"/>
      <c r="AK196" s="26"/>
      <c r="AL196" s="26"/>
    </row>
    <row r="197" spans="1:38" s="7" customFormat="1" ht="12.75">
      <c r="A197" s="18"/>
      <c r="Q197" s="25"/>
      <c r="R197" s="21"/>
      <c r="S197" s="20"/>
      <c r="T197" s="21"/>
      <c r="U197" s="20"/>
      <c r="V197" s="20"/>
      <c r="W197" s="20"/>
      <c r="X197" s="26"/>
      <c r="Y197" s="26"/>
      <c r="Z197" s="26"/>
      <c r="AA197" s="26"/>
      <c r="AB197" s="26"/>
      <c r="AC197" s="26"/>
      <c r="AD197" s="26"/>
      <c r="AE197" s="26"/>
      <c r="AF197" s="26"/>
      <c r="AG197" s="26"/>
      <c r="AH197" s="26"/>
      <c r="AI197" s="26"/>
      <c r="AJ197" s="26"/>
      <c r="AK197" s="26"/>
      <c r="AL197" s="26"/>
    </row>
    <row r="198" spans="1:38" s="7" customFormat="1" ht="12.75">
      <c r="A198" s="18"/>
      <c r="Q198" s="25"/>
      <c r="R198" s="21"/>
      <c r="S198" s="20"/>
      <c r="T198" s="21"/>
      <c r="U198" s="20"/>
      <c r="V198" s="20"/>
      <c r="W198" s="20"/>
      <c r="X198" s="26"/>
      <c r="Y198" s="26"/>
      <c r="Z198" s="26"/>
      <c r="AA198" s="26"/>
      <c r="AB198" s="26"/>
      <c r="AC198" s="26"/>
      <c r="AD198" s="26"/>
      <c r="AE198" s="26"/>
      <c r="AF198" s="26"/>
      <c r="AG198" s="26"/>
      <c r="AH198" s="26"/>
      <c r="AI198" s="26"/>
      <c r="AJ198" s="26"/>
      <c r="AK198" s="26"/>
      <c r="AL198" s="26"/>
    </row>
    <row r="199" spans="1:38" s="7" customFormat="1" ht="12.75">
      <c r="A199" s="18"/>
      <c r="Q199" s="25"/>
      <c r="R199" s="21"/>
      <c r="S199" s="20"/>
      <c r="T199" s="21"/>
      <c r="U199" s="20"/>
      <c r="V199" s="20"/>
      <c r="W199" s="20"/>
      <c r="X199" s="26"/>
      <c r="Y199" s="26"/>
      <c r="Z199" s="26"/>
      <c r="AA199" s="26"/>
      <c r="AB199" s="26"/>
      <c r="AC199" s="26"/>
      <c r="AD199" s="26"/>
      <c r="AE199" s="26"/>
      <c r="AF199" s="26"/>
      <c r="AG199" s="26"/>
      <c r="AH199" s="26"/>
      <c r="AI199" s="26"/>
      <c r="AJ199" s="26"/>
      <c r="AK199" s="26"/>
      <c r="AL199" s="26"/>
    </row>
    <row r="200" spans="1:38" s="7" customFormat="1" ht="12.75">
      <c r="A200" s="18"/>
      <c r="E200" s="19"/>
      <c r="Q200" s="25"/>
      <c r="R200" s="21"/>
      <c r="S200" s="20"/>
      <c r="T200" s="21"/>
      <c r="U200" s="20"/>
      <c r="V200" s="20"/>
      <c r="W200" s="20"/>
      <c r="X200" s="26"/>
      <c r="Y200" s="26"/>
      <c r="Z200" s="26"/>
      <c r="AA200" s="26"/>
      <c r="AB200" s="26"/>
      <c r="AC200" s="26"/>
      <c r="AD200" s="26"/>
      <c r="AE200" s="26"/>
      <c r="AF200" s="26"/>
      <c r="AG200" s="26"/>
      <c r="AH200" s="26"/>
      <c r="AI200" s="26"/>
      <c r="AJ200" s="26"/>
      <c r="AK200" s="26"/>
      <c r="AL200" s="26"/>
    </row>
    <row r="201" spans="1:38" s="7" customFormat="1" ht="12.75">
      <c r="A201" s="18"/>
      <c r="Q201" s="25"/>
      <c r="R201" s="21"/>
      <c r="S201" s="20"/>
      <c r="T201" s="21"/>
      <c r="U201" s="20"/>
      <c r="V201" s="20"/>
      <c r="W201" s="20"/>
      <c r="X201" s="26"/>
      <c r="Y201" s="26"/>
      <c r="Z201" s="26"/>
      <c r="AA201" s="26"/>
      <c r="AB201" s="26"/>
      <c r="AC201" s="26"/>
      <c r="AD201" s="26"/>
      <c r="AE201" s="26"/>
      <c r="AF201" s="26"/>
      <c r="AG201" s="26"/>
      <c r="AH201" s="26"/>
      <c r="AI201" s="26"/>
      <c r="AJ201" s="26"/>
      <c r="AK201" s="26"/>
      <c r="AL201" s="26"/>
    </row>
    <row r="202" spans="1:38" s="7" customFormat="1" ht="12.75">
      <c r="A202" s="18"/>
      <c r="Q202" s="25"/>
      <c r="R202" s="21"/>
      <c r="S202" s="20"/>
      <c r="T202" s="21"/>
      <c r="U202" s="20"/>
      <c r="V202" s="20"/>
      <c r="W202" s="20"/>
      <c r="X202" s="26"/>
      <c r="Y202" s="26"/>
      <c r="Z202" s="26"/>
      <c r="AA202" s="26"/>
      <c r="AB202" s="26"/>
      <c r="AC202" s="26"/>
      <c r="AD202" s="26"/>
      <c r="AE202" s="26"/>
      <c r="AF202" s="26"/>
      <c r="AG202" s="26"/>
      <c r="AH202" s="26"/>
      <c r="AI202" s="26"/>
      <c r="AJ202" s="26"/>
      <c r="AK202" s="26"/>
      <c r="AL202" s="26"/>
    </row>
    <row r="203" spans="1:38" s="7" customFormat="1" ht="12.75">
      <c r="A203" s="18"/>
      <c r="Q203" s="25"/>
      <c r="R203" s="21"/>
      <c r="S203" s="20"/>
      <c r="T203" s="21"/>
      <c r="U203" s="20"/>
      <c r="V203" s="20"/>
      <c r="W203" s="20"/>
      <c r="X203" s="26"/>
      <c r="Y203" s="26"/>
      <c r="Z203" s="26"/>
      <c r="AA203" s="26"/>
      <c r="AB203" s="26"/>
      <c r="AC203" s="26"/>
      <c r="AD203" s="26"/>
      <c r="AE203" s="26"/>
      <c r="AF203" s="26"/>
      <c r="AG203" s="26"/>
      <c r="AH203" s="26"/>
      <c r="AI203" s="26"/>
      <c r="AJ203" s="26"/>
      <c r="AK203" s="26"/>
      <c r="AL203" s="26"/>
    </row>
    <row r="204" spans="1:38" s="7" customFormat="1" ht="12.75">
      <c r="A204" s="18"/>
      <c r="Q204" s="25"/>
      <c r="R204" s="21"/>
      <c r="S204" s="20"/>
      <c r="T204" s="21"/>
      <c r="U204" s="20"/>
      <c r="V204" s="20"/>
      <c r="W204" s="20"/>
      <c r="X204" s="26"/>
      <c r="Y204" s="26"/>
      <c r="Z204" s="26"/>
      <c r="AA204" s="26"/>
      <c r="AB204" s="26"/>
      <c r="AC204" s="26"/>
      <c r="AD204" s="26"/>
      <c r="AE204" s="26"/>
      <c r="AF204" s="26"/>
      <c r="AG204" s="26"/>
      <c r="AH204" s="26"/>
      <c r="AI204" s="26"/>
      <c r="AJ204" s="26"/>
      <c r="AK204" s="26"/>
      <c r="AL204" s="26"/>
    </row>
    <row r="205" spans="1:38" s="7" customFormat="1" ht="12.75">
      <c r="A205" s="18"/>
      <c r="Q205" s="25"/>
      <c r="R205" s="21"/>
      <c r="S205" s="20"/>
      <c r="T205" s="21"/>
      <c r="U205" s="20"/>
      <c r="V205" s="20"/>
      <c r="W205" s="20"/>
      <c r="X205" s="26"/>
      <c r="Y205" s="26"/>
      <c r="Z205" s="26"/>
      <c r="AA205" s="26"/>
      <c r="AB205" s="26"/>
      <c r="AC205" s="26"/>
      <c r="AD205" s="26"/>
      <c r="AE205" s="26"/>
      <c r="AF205" s="26"/>
      <c r="AG205" s="26"/>
      <c r="AH205" s="26"/>
      <c r="AI205" s="26"/>
      <c r="AJ205" s="26"/>
      <c r="AK205" s="26"/>
      <c r="AL205" s="26"/>
    </row>
    <row r="206" spans="1:38" s="7" customFormat="1" ht="12.75">
      <c r="A206" s="18"/>
      <c r="Q206" s="25"/>
      <c r="R206" s="21"/>
      <c r="S206" s="20"/>
      <c r="T206" s="21"/>
      <c r="U206" s="20"/>
      <c r="V206" s="20"/>
      <c r="W206" s="20"/>
      <c r="X206" s="26"/>
      <c r="Y206" s="26"/>
      <c r="Z206" s="26"/>
      <c r="AA206" s="26"/>
      <c r="AB206" s="26"/>
      <c r="AC206" s="26"/>
      <c r="AD206" s="26"/>
      <c r="AE206" s="26"/>
      <c r="AF206" s="26"/>
      <c r="AG206" s="26"/>
      <c r="AH206" s="26"/>
      <c r="AI206" s="26"/>
      <c r="AJ206" s="26"/>
      <c r="AK206" s="26"/>
      <c r="AL206" s="26"/>
    </row>
    <row r="207" spans="2:23" ht="30">
      <c r="B207" s="11">
        <f>C207</f>
        <v>39482</v>
      </c>
      <c r="C207" s="13">
        <f>C171+7</f>
        <v>39482</v>
      </c>
      <c r="D207" s="9">
        <f>C207</f>
        <v>39482</v>
      </c>
      <c r="E207" s="10">
        <f>DAY(C207+1)</f>
        <v>5</v>
      </c>
      <c r="F207" s="9">
        <f>C207+1</f>
        <v>39483</v>
      </c>
      <c r="G207" s="10">
        <f>DAY(C207+2)</f>
        <v>6</v>
      </c>
      <c r="H207" s="9">
        <f>C207+2</f>
        <v>39484</v>
      </c>
      <c r="I207" s="10">
        <f>DAY(C207+3)</f>
        <v>7</v>
      </c>
      <c r="J207" s="9">
        <f>C207+3</f>
        <v>39485</v>
      </c>
      <c r="K207" s="10">
        <f>DAY(C207+4)</f>
        <v>8</v>
      </c>
      <c r="L207" s="9">
        <f>C207+4</f>
        <v>39486</v>
      </c>
      <c r="M207" s="10">
        <f>DAY(C207+5)</f>
        <v>9</v>
      </c>
      <c r="N207" s="9">
        <f>C207+5</f>
        <v>39487</v>
      </c>
      <c r="O207" s="10">
        <f>DAY(C207+6)</f>
        <v>10</v>
      </c>
      <c r="P207" s="9">
        <f>C207+6</f>
        <v>39488</v>
      </c>
      <c r="R207" s="21">
        <f>DATE(YEAR(C207),1,1)</f>
        <v>39448</v>
      </c>
      <c r="T207" s="21">
        <f>C207</f>
        <v>39482</v>
      </c>
      <c r="U207" s="22">
        <f>ROUND(((C207-DATE(YEAR(C207),1,1))+6)/7,0)</f>
        <v>6</v>
      </c>
      <c r="V207" s="33">
        <f>IF(AND(R211-R210=0,R207-R210&lt;0),1,IF(U207=V171,U207+1,U207))</f>
        <v>6</v>
      </c>
      <c r="W207" s="20" t="s">
        <v>6</v>
      </c>
    </row>
    <row r="208" spans="2:20" ht="15" customHeight="1">
      <c r="B208" s="17">
        <f>V207</f>
        <v>6</v>
      </c>
      <c r="C208" s="14">
        <f>T207-R207+1</f>
        <v>35</v>
      </c>
      <c r="D208" s="2" t="str">
        <f>D172</f>
        <v>hétfő</v>
      </c>
      <c r="E208" s="14">
        <f>T208-R208+1</f>
        <v>36</v>
      </c>
      <c r="F208" s="2" t="str">
        <f>F172</f>
        <v>kedd</v>
      </c>
      <c r="G208" s="14">
        <f>T209-R209+1</f>
        <v>37</v>
      </c>
      <c r="H208" s="2" t="str">
        <f>H172</f>
        <v>szerda</v>
      </c>
      <c r="I208" s="14">
        <f>T210-R210+1</f>
        <v>38</v>
      </c>
      <c r="J208" s="2" t="str">
        <f>J172</f>
        <v>csütörtök</v>
      </c>
      <c r="K208" s="14">
        <f>T211-R211+1</f>
        <v>39</v>
      </c>
      <c r="L208" s="2" t="str">
        <f>L172</f>
        <v>péntek</v>
      </c>
      <c r="M208" s="14">
        <f>T212-R212+1</f>
        <v>40</v>
      </c>
      <c r="N208" s="3" t="str">
        <f>N172</f>
        <v>szombat</v>
      </c>
      <c r="O208" s="14">
        <f>T213-R213+1</f>
        <v>41</v>
      </c>
      <c r="P208" s="3" t="str">
        <f>P172</f>
        <v>vasárnap</v>
      </c>
      <c r="R208" s="21">
        <f>DATE(YEAR(C207+1),1,1)</f>
        <v>39448</v>
      </c>
      <c r="T208" s="21">
        <f aca="true" t="shared" si="5" ref="T208:T213">T207+1</f>
        <v>39483</v>
      </c>
    </row>
    <row r="209" spans="2:20" ht="19.5" customHeight="1">
      <c r="B209" s="12">
        <v>0.333333333333333</v>
      </c>
      <c r="C209" s="4"/>
      <c r="D209" s="5"/>
      <c r="E209" s="6"/>
      <c r="F209" s="5"/>
      <c r="G209" s="6"/>
      <c r="H209" s="5"/>
      <c r="I209" s="6"/>
      <c r="J209" s="5"/>
      <c r="K209" s="6"/>
      <c r="L209" s="5"/>
      <c r="M209" s="6"/>
      <c r="N209" s="5"/>
      <c r="O209" s="6"/>
      <c r="P209" s="5"/>
      <c r="R209" s="21">
        <f>DATE(YEAR(C207+2),1,1)</f>
        <v>39448</v>
      </c>
      <c r="T209" s="21">
        <f t="shared" si="5"/>
        <v>39484</v>
      </c>
    </row>
    <row r="210" spans="2:20" ht="19.5" customHeight="1">
      <c r="B210" s="12">
        <v>0.375</v>
      </c>
      <c r="C210" s="4"/>
      <c r="D210" s="5"/>
      <c r="E210" s="6"/>
      <c r="F210" s="5"/>
      <c r="G210" s="6"/>
      <c r="H210" s="5"/>
      <c r="I210" s="6"/>
      <c r="J210" s="5"/>
      <c r="K210" s="6"/>
      <c r="L210" s="5"/>
      <c r="M210" s="6"/>
      <c r="N210" s="5"/>
      <c r="O210" s="6"/>
      <c r="P210" s="5"/>
      <c r="R210" s="21">
        <f>DATE(YEAR(C207+3),1,1)</f>
        <v>39448</v>
      </c>
      <c r="T210" s="21">
        <f t="shared" si="5"/>
        <v>39485</v>
      </c>
    </row>
    <row r="211" spans="2:20" ht="19.5" customHeight="1">
      <c r="B211" s="12">
        <v>0.416666666666667</v>
      </c>
      <c r="C211" s="4"/>
      <c r="D211" s="5"/>
      <c r="E211" s="6"/>
      <c r="F211" s="5"/>
      <c r="G211" s="6"/>
      <c r="H211" s="5"/>
      <c r="I211" s="6"/>
      <c r="J211" s="5"/>
      <c r="K211" s="6"/>
      <c r="L211" s="5"/>
      <c r="M211" s="6"/>
      <c r="N211" s="5"/>
      <c r="O211" s="6"/>
      <c r="P211" s="5"/>
      <c r="R211" s="21">
        <f>DATE(YEAR(C207+4),1,1)</f>
        <v>39448</v>
      </c>
      <c r="T211" s="21">
        <f t="shared" si="5"/>
        <v>39486</v>
      </c>
    </row>
    <row r="212" spans="2:20" ht="19.5" customHeight="1">
      <c r="B212" s="12">
        <v>0.458333333333333</v>
      </c>
      <c r="C212" s="4"/>
      <c r="D212" s="5"/>
      <c r="E212" s="6"/>
      <c r="F212" s="5"/>
      <c r="G212" s="6"/>
      <c r="H212" s="5"/>
      <c r="I212" s="6"/>
      <c r="J212" s="5"/>
      <c r="K212" s="6"/>
      <c r="L212" s="5"/>
      <c r="M212" s="6"/>
      <c r="N212" s="5"/>
      <c r="O212" s="6"/>
      <c r="P212" s="5"/>
      <c r="R212" s="21">
        <f>DATE(YEAR(C207+5),1,1)</f>
        <v>39448</v>
      </c>
      <c r="T212" s="21">
        <f t="shared" si="5"/>
        <v>39487</v>
      </c>
    </row>
    <row r="213" spans="2:20" ht="19.5" customHeight="1">
      <c r="B213" s="12">
        <v>0.5</v>
      </c>
      <c r="C213" s="4"/>
      <c r="D213" s="5"/>
      <c r="E213" s="6"/>
      <c r="F213" s="5"/>
      <c r="G213" s="6"/>
      <c r="H213" s="5"/>
      <c r="I213" s="6"/>
      <c r="J213" s="5"/>
      <c r="K213" s="6"/>
      <c r="L213" s="5"/>
      <c r="M213" s="6"/>
      <c r="N213" s="5"/>
      <c r="O213" s="6"/>
      <c r="P213" s="5"/>
      <c r="Q213" s="27"/>
      <c r="R213" s="21">
        <f>DATE(YEAR(C207+6),1,1)</f>
        <v>39448</v>
      </c>
      <c r="T213" s="21">
        <f t="shared" si="5"/>
        <v>39488</v>
      </c>
    </row>
    <row r="214" spans="2:16" ht="19.5" customHeight="1">
      <c r="B214" s="12">
        <v>0.541666666666667</v>
      </c>
      <c r="C214" s="4"/>
      <c r="D214" s="5"/>
      <c r="E214" s="6"/>
      <c r="F214" s="5"/>
      <c r="G214" s="6"/>
      <c r="H214" s="5"/>
      <c r="I214" s="6"/>
      <c r="J214" s="5"/>
      <c r="K214" s="6"/>
      <c r="L214" s="5"/>
      <c r="M214" s="6"/>
      <c r="N214" s="5"/>
      <c r="O214" s="6"/>
      <c r="P214" s="5"/>
    </row>
    <row r="215" spans="2:16" ht="19.5" customHeight="1">
      <c r="B215" s="12">
        <v>0.583333333333333</v>
      </c>
      <c r="C215" s="4"/>
      <c r="D215" s="5"/>
      <c r="E215" s="6"/>
      <c r="F215" s="5"/>
      <c r="G215" s="6"/>
      <c r="H215" s="5"/>
      <c r="I215" s="6"/>
      <c r="J215" s="5"/>
      <c r="K215" s="6"/>
      <c r="L215" s="5"/>
      <c r="M215" s="6"/>
      <c r="N215" s="5"/>
      <c r="O215" s="6"/>
      <c r="P215" s="5"/>
    </row>
    <row r="216" spans="2:16" ht="19.5" customHeight="1">
      <c r="B216" s="12">
        <v>0.625</v>
      </c>
      <c r="C216" s="4"/>
      <c r="D216" s="5"/>
      <c r="E216" s="6"/>
      <c r="F216" s="5"/>
      <c r="G216" s="6"/>
      <c r="H216" s="5"/>
      <c r="I216" s="6"/>
      <c r="J216" s="5"/>
      <c r="K216" s="6"/>
      <c r="L216" s="5"/>
      <c r="M216" s="6"/>
      <c r="N216" s="5"/>
      <c r="O216" s="6"/>
      <c r="P216" s="5"/>
    </row>
    <row r="217" spans="2:16" ht="19.5" customHeight="1">
      <c r="B217" s="12">
        <v>0.666666666666667</v>
      </c>
      <c r="C217" s="4"/>
      <c r="D217" s="5"/>
      <c r="E217" s="6"/>
      <c r="F217" s="5"/>
      <c r="G217" s="6"/>
      <c r="H217" s="5"/>
      <c r="I217" s="6"/>
      <c r="J217" s="5"/>
      <c r="K217" s="6"/>
      <c r="L217" s="5"/>
      <c r="M217" s="6"/>
      <c r="N217" s="5"/>
      <c r="O217" s="6"/>
      <c r="P217" s="5"/>
    </row>
    <row r="218" spans="2:16" ht="19.5" customHeight="1">
      <c r="B218" s="12">
        <v>0.708333333333333</v>
      </c>
      <c r="C218" s="4"/>
      <c r="D218" s="5"/>
      <c r="E218" s="6"/>
      <c r="F218" s="5"/>
      <c r="G218" s="6"/>
      <c r="H218" s="5"/>
      <c r="I218" s="6"/>
      <c r="J218" s="5"/>
      <c r="K218" s="6"/>
      <c r="L218" s="5"/>
      <c r="M218" s="6"/>
      <c r="N218" s="5"/>
      <c r="O218" s="6"/>
      <c r="P218" s="5"/>
    </row>
    <row r="219" spans="2:16" ht="19.5" customHeight="1">
      <c r="B219" s="12">
        <v>0.75</v>
      </c>
      <c r="C219" s="4"/>
      <c r="D219" s="5"/>
      <c r="E219" s="6"/>
      <c r="F219" s="5"/>
      <c r="G219" s="6"/>
      <c r="H219" s="5"/>
      <c r="I219" s="6"/>
      <c r="J219" s="5"/>
      <c r="K219" s="6"/>
      <c r="L219" s="5"/>
      <c r="M219" s="6"/>
      <c r="N219" s="5"/>
      <c r="O219" s="6"/>
      <c r="P219" s="5"/>
    </row>
    <row r="220" spans="1:38" s="7" customFormat="1" ht="12.75">
      <c r="A220" s="18"/>
      <c r="B220" s="28" t="s">
        <v>1</v>
      </c>
      <c r="I220" s="7" t="s">
        <v>0</v>
      </c>
      <c r="P220" s="29" t="s">
        <v>2</v>
      </c>
      <c r="Q220" s="25"/>
      <c r="R220" s="21"/>
      <c r="S220" s="20"/>
      <c r="T220" s="21"/>
      <c r="U220" s="20"/>
      <c r="V220" s="20"/>
      <c r="W220" s="20"/>
      <c r="X220" s="26"/>
      <c r="Y220" s="26"/>
      <c r="Z220" s="26"/>
      <c r="AA220" s="26"/>
      <c r="AB220" s="26"/>
      <c r="AC220" s="26"/>
      <c r="AD220" s="26"/>
      <c r="AE220" s="26"/>
      <c r="AF220" s="26"/>
      <c r="AG220" s="26"/>
      <c r="AH220" s="26"/>
      <c r="AI220" s="26"/>
      <c r="AJ220" s="26"/>
      <c r="AK220" s="26"/>
      <c r="AL220" s="26"/>
    </row>
    <row r="221" spans="1:38" s="7" customFormat="1" ht="12.75">
      <c r="A221" s="18"/>
      <c r="Q221" s="25"/>
      <c r="R221" s="21"/>
      <c r="S221" s="20"/>
      <c r="T221" s="21"/>
      <c r="U221" s="20"/>
      <c r="V221" s="20"/>
      <c r="W221" s="20"/>
      <c r="X221" s="26"/>
      <c r="Y221" s="26"/>
      <c r="Z221" s="26"/>
      <c r="AA221" s="26"/>
      <c r="AB221" s="26"/>
      <c r="AC221" s="26"/>
      <c r="AD221" s="26"/>
      <c r="AE221" s="26"/>
      <c r="AF221" s="26"/>
      <c r="AG221" s="26"/>
      <c r="AH221" s="26"/>
      <c r="AI221" s="26"/>
      <c r="AJ221" s="26"/>
      <c r="AK221" s="26"/>
      <c r="AL221" s="26"/>
    </row>
    <row r="222" spans="1:38" s="7" customFormat="1" ht="12.75">
      <c r="A222" s="18"/>
      <c r="Q222" s="25"/>
      <c r="R222" s="21"/>
      <c r="S222" s="20"/>
      <c r="T222" s="21"/>
      <c r="U222" s="20"/>
      <c r="V222" s="20"/>
      <c r="W222" s="20"/>
      <c r="X222" s="26"/>
      <c r="Y222" s="26"/>
      <c r="Z222" s="26"/>
      <c r="AA222" s="26"/>
      <c r="AB222" s="26"/>
      <c r="AC222" s="26"/>
      <c r="AD222" s="26"/>
      <c r="AE222" s="26"/>
      <c r="AF222" s="26"/>
      <c r="AG222" s="26"/>
      <c r="AH222" s="26"/>
      <c r="AI222" s="26"/>
      <c r="AJ222" s="26"/>
      <c r="AK222" s="26"/>
      <c r="AL222" s="26"/>
    </row>
    <row r="223" spans="1:38" s="7" customFormat="1" ht="12.75">
      <c r="A223" s="18"/>
      <c r="Q223" s="25"/>
      <c r="R223" s="21"/>
      <c r="S223" s="20"/>
      <c r="T223" s="21"/>
      <c r="U223" s="20"/>
      <c r="V223" s="20"/>
      <c r="W223" s="20"/>
      <c r="X223" s="26"/>
      <c r="Y223" s="26"/>
      <c r="Z223" s="26"/>
      <c r="AA223" s="26"/>
      <c r="AB223" s="26"/>
      <c r="AC223" s="26"/>
      <c r="AD223" s="26"/>
      <c r="AE223" s="26"/>
      <c r="AF223" s="26"/>
      <c r="AG223" s="26"/>
      <c r="AH223" s="26"/>
      <c r="AI223" s="26"/>
      <c r="AJ223" s="26"/>
      <c r="AK223" s="26"/>
      <c r="AL223" s="26"/>
    </row>
    <row r="224" spans="1:38" s="7" customFormat="1" ht="12.75">
      <c r="A224" s="18"/>
      <c r="Q224" s="25"/>
      <c r="R224" s="21"/>
      <c r="S224" s="20"/>
      <c r="T224" s="21"/>
      <c r="U224" s="20"/>
      <c r="V224" s="20"/>
      <c r="W224" s="20"/>
      <c r="X224" s="26"/>
      <c r="Y224" s="26"/>
      <c r="Z224" s="26"/>
      <c r="AA224" s="26"/>
      <c r="AB224" s="26"/>
      <c r="AC224" s="26"/>
      <c r="AD224" s="26"/>
      <c r="AE224" s="26"/>
      <c r="AF224" s="26"/>
      <c r="AG224" s="26"/>
      <c r="AH224" s="26"/>
      <c r="AI224" s="26"/>
      <c r="AJ224" s="26"/>
      <c r="AK224" s="26"/>
      <c r="AL224" s="26"/>
    </row>
    <row r="225" spans="1:38" s="7" customFormat="1" ht="12.75">
      <c r="A225" s="18"/>
      <c r="Q225" s="25"/>
      <c r="R225" s="21"/>
      <c r="S225" s="20"/>
      <c r="T225" s="21"/>
      <c r="U225" s="20"/>
      <c r="V225" s="20"/>
      <c r="W225" s="20"/>
      <c r="X225" s="26"/>
      <c r="Y225" s="26"/>
      <c r="Z225" s="26"/>
      <c r="AA225" s="26"/>
      <c r="AB225" s="26"/>
      <c r="AC225" s="26"/>
      <c r="AD225" s="26"/>
      <c r="AE225" s="26"/>
      <c r="AF225" s="26"/>
      <c r="AG225" s="26"/>
      <c r="AH225" s="26"/>
      <c r="AI225" s="26"/>
      <c r="AJ225" s="26"/>
      <c r="AK225" s="26"/>
      <c r="AL225" s="26"/>
    </row>
    <row r="226" spans="1:38" s="7" customFormat="1" ht="12.75">
      <c r="A226" s="18"/>
      <c r="Q226" s="25"/>
      <c r="R226" s="21"/>
      <c r="S226" s="20"/>
      <c r="T226" s="21"/>
      <c r="U226" s="20"/>
      <c r="V226" s="20"/>
      <c r="W226" s="20"/>
      <c r="X226" s="26"/>
      <c r="Y226" s="26"/>
      <c r="Z226" s="26"/>
      <c r="AA226" s="26"/>
      <c r="AB226" s="26"/>
      <c r="AC226" s="26"/>
      <c r="AD226" s="26"/>
      <c r="AE226" s="26"/>
      <c r="AF226" s="26"/>
      <c r="AG226" s="26"/>
      <c r="AH226" s="26"/>
      <c r="AI226" s="26"/>
      <c r="AJ226" s="26"/>
      <c r="AK226" s="26"/>
      <c r="AL226" s="26"/>
    </row>
    <row r="227" spans="1:38" s="7" customFormat="1" ht="12.75">
      <c r="A227" s="18"/>
      <c r="Q227" s="25"/>
      <c r="R227" s="21"/>
      <c r="S227" s="20"/>
      <c r="T227" s="21"/>
      <c r="U227" s="20"/>
      <c r="V227" s="20"/>
      <c r="W227" s="20"/>
      <c r="X227" s="26"/>
      <c r="Y227" s="26"/>
      <c r="Z227" s="26"/>
      <c r="AA227" s="26"/>
      <c r="AB227" s="26"/>
      <c r="AC227" s="26"/>
      <c r="AD227" s="26"/>
      <c r="AE227" s="26"/>
      <c r="AF227" s="26"/>
      <c r="AG227" s="26"/>
      <c r="AH227" s="26"/>
      <c r="AI227" s="26"/>
      <c r="AJ227" s="26"/>
      <c r="AK227" s="26"/>
      <c r="AL227" s="26"/>
    </row>
    <row r="228" spans="1:38" s="7" customFormat="1" ht="12.75">
      <c r="A228" s="18"/>
      <c r="Q228" s="25"/>
      <c r="R228" s="21"/>
      <c r="S228" s="20"/>
      <c r="T228" s="21"/>
      <c r="U228" s="20"/>
      <c r="V228" s="20"/>
      <c r="W228" s="20"/>
      <c r="X228" s="26"/>
      <c r="Y228" s="26"/>
      <c r="Z228" s="26"/>
      <c r="AA228" s="26"/>
      <c r="AB228" s="26"/>
      <c r="AC228" s="26"/>
      <c r="AD228" s="26"/>
      <c r="AE228" s="26"/>
      <c r="AF228" s="26"/>
      <c r="AG228" s="26"/>
      <c r="AH228" s="26"/>
      <c r="AI228" s="26"/>
      <c r="AJ228" s="26"/>
      <c r="AK228" s="26"/>
      <c r="AL228" s="26"/>
    </row>
    <row r="229" spans="1:38" s="7" customFormat="1" ht="12.75">
      <c r="A229" s="18"/>
      <c r="Q229" s="25"/>
      <c r="R229" s="21"/>
      <c r="S229" s="20"/>
      <c r="T229" s="21"/>
      <c r="U229" s="20"/>
      <c r="V229" s="20"/>
      <c r="W229" s="20"/>
      <c r="X229" s="26"/>
      <c r="Y229" s="26"/>
      <c r="Z229" s="26"/>
      <c r="AA229" s="26"/>
      <c r="AB229" s="26"/>
      <c r="AC229" s="26"/>
      <c r="AD229" s="26"/>
      <c r="AE229" s="26"/>
      <c r="AF229" s="26"/>
      <c r="AG229" s="26"/>
      <c r="AH229" s="26"/>
      <c r="AI229" s="26"/>
      <c r="AJ229" s="26"/>
      <c r="AK229" s="26"/>
      <c r="AL229" s="26"/>
    </row>
    <row r="230" spans="1:38" s="7" customFormat="1" ht="12.75">
      <c r="A230" s="18"/>
      <c r="Q230" s="25"/>
      <c r="R230" s="21"/>
      <c r="S230" s="20"/>
      <c r="T230" s="21"/>
      <c r="U230" s="20"/>
      <c r="V230" s="20"/>
      <c r="W230" s="20"/>
      <c r="X230" s="26"/>
      <c r="Y230" s="26"/>
      <c r="Z230" s="26"/>
      <c r="AA230" s="26"/>
      <c r="AB230" s="26"/>
      <c r="AC230" s="26"/>
      <c r="AD230" s="26"/>
      <c r="AE230" s="26"/>
      <c r="AF230" s="26"/>
      <c r="AG230" s="26"/>
      <c r="AH230" s="26"/>
      <c r="AI230" s="26"/>
      <c r="AJ230" s="26"/>
      <c r="AK230" s="26"/>
      <c r="AL230" s="26"/>
    </row>
    <row r="231" spans="1:38" s="7" customFormat="1" ht="12.75">
      <c r="A231" s="18"/>
      <c r="Q231" s="25"/>
      <c r="R231" s="21"/>
      <c r="S231" s="20"/>
      <c r="T231" s="21"/>
      <c r="U231" s="20"/>
      <c r="V231" s="20"/>
      <c r="W231" s="20"/>
      <c r="X231" s="26"/>
      <c r="Y231" s="26"/>
      <c r="Z231" s="26"/>
      <c r="AA231" s="26"/>
      <c r="AB231" s="26"/>
      <c r="AC231" s="26"/>
      <c r="AD231" s="26"/>
      <c r="AE231" s="26"/>
      <c r="AF231" s="26"/>
      <c r="AG231" s="26"/>
      <c r="AH231" s="26"/>
      <c r="AI231" s="26"/>
      <c r="AJ231" s="26"/>
      <c r="AK231" s="26"/>
      <c r="AL231" s="26"/>
    </row>
    <row r="232" spans="1:38" s="7" customFormat="1" ht="12.75">
      <c r="A232" s="18"/>
      <c r="Q232" s="25"/>
      <c r="R232" s="21"/>
      <c r="S232" s="20"/>
      <c r="T232" s="21"/>
      <c r="U232" s="20"/>
      <c r="V232" s="20"/>
      <c r="W232" s="20"/>
      <c r="X232" s="26"/>
      <c r="Y232" s="26"/>
      <c r="Z232" s="26"/>
      <c r="AA232" s="26"/>
      <c r="AB232" s="26"/>
      <c r="AC232" s="26"/>
      <c r="AD232" s="26"/>
      <c r="AE232" s="26"/>
      <c r="AF232" s="26"/>
      <c r="AG232" s="26"/>
      <c r="AH232" s="26"/>
      <c r="AI232" s="26"/>
      <c r="AJ232" s="26"/>
      <c r="AK232" s="26"/>
      <c r="AL232" s="26"/>
    </row>
    <row r="233" spans="1:38" s="7" customFormat="1" ht="12.75">
      <c r="A233" s="18"/>
      <c r="Q233" s="25"/>
      <c r="R233" s="21"/>
      <c r="S233" s="20"/>
      <c r="T233" s="21"/>
      <c r="U233" s="20"/>
      <c r="V233" s="20"/>
      <c r="W233" s="20"/>
      <c r="X233" s="26"/>
      <c r="Y233" s="26"/>
      <c r="Z233" s="26"/>
      <c r="AA233" s="26"/>
      <c r="AB233" s="26"/>
      <c r="AC233" s="26"/>
      <c r="AD233" s="26"/>
      <c r="AE233" s="26"/>
      <c r="AF233" s="26"/>
      <c r="AG233" s="26"/>
      <c r="AH233" s="26"/>
      <c r="AI233" s="26"/>
      <c r="AJ233" s="26"/>
      <c r="AK233" s="26"/>
      <c r="AL233" s="26"/>
    </row>
    <row r="234" spans="1:38" s="7" customFormat="1" ht="12.75">
      <c r="A234" s="18"/>
      <c r="Q234" s="25"/>
      <c r="R234" s="21"/>
      <c r="S234" s="20"/>
      <c r="T234" s="21"/>
      <c r="U234" s="20"/>
      <c r="V234" s="20"/>
      <c r="W234" s="20"/>
      <c r="X234" s="26"/>
      <c r="Y234" s="26"/>
      <c r="Z234" s="26"/>
      <c r="AA234" s="26"/>
      <c r="AB234" s="26"/>
      <c r="AC234" s="26"/>
      <c r="AD234" s="26"/>
      <c r="AE234" s="26"/>
      <c r="AF234" s="26"/>
      <c r="AG234" s="26"/>
      <c r="AH234" s="26"/>
      <c r="AI234" s="26"/>
      <c r="AJ234" s="26"/>
      <c r="AK234" s="26"/>
      <c r="AL234" s="26"/>
    </row>
    <row r="235" spans="1:38" s="7" customFormat="1" ht="12.75">
      <c r="A235" s="18"/>
      <c r="Q235" s="25"/>
      <c r="R235" s="21"/>
      <c r="S235" s="20"/>
      <c r="T235" s="21"/>
      <c r="U235" s="20"/>
      <c r="V235" s="20"/>
      <c r="W235" s="20"/>
      <c r="X235" s="26"/>
      <c r="Y235" s="26"/>
      <c r="Z235" s="26"/>
      <c r="AA235" s="26"/>
      <c r="AB235" s="26"/>
      <c r="AC235" s="26"/>
      <c r="AD235" s="26"/>
      <c r="AE235" s="26"/>
      <c r="AF235" s="26"/>
      <c r="AG235" s="26"/>
      <c r="AH235" s="26"/>
      <c r="AI235" s="26"/>
      <c r="AJ235" s="26"/>
      <c r="AK235" s="26"/>
      <c r="AL235" s="26"/>
    </row>
    <row r="236" spans="1:38" s="7" customFormat="1" ht="12.75">
      <c r="A236" s="18"/>
      <c r="E236" s="19"/>
      <c r="Q236" s="25"/>
      <c r="R236" s="21"/>
      <c r="S236" s="20"/>
      <c r="T236" s="21"/>
      <c r="U236" s="20"/>
      <c r="V236" s="20"/>
      <c r="W236" s="20"/>
      <c r="X236" s="26"/>
      <c r="Y236" s="26"/>
      <c r="Z236" s="26"/>
      <c r="AA236" s="26"/>
      <c r="AB236" s="26"/>
      <c r="AC236" s="26"/>
      <c r="AD236" s="26"/>
      <c r="AE236" s="26"/>
      <c r="AF236" s="26"/>
      <c r="AG236" s="26"/>
      <c r="AH236" s="26"/>
      <c r="AI236" s="26"/>
      <c r="AJ236" s="26"/>
      <c r="AK236" s="26"/>
      <c r="AL236" s="26"/>
    </row>
    <row r="237" spans="1:38" s="7" customFormat="1" ht="12.75">
      <c r="A237" s="18"/>
      <c r="Q237" s="25"/>
      <c r="R237" s="21"/>
      <c r="S237" s="20"/>
      <c r="T237" s="21"/>
      <c r="U237" s="20"/>
      <c r="V237" s="20"/>
      <c r="W237" s="20"/>
      <c r="X237" s="26"/>
      <c r="Y237" s="26"/>
      <c r="Z237" s="26"/>
      <c r="AA237" s="26"/>
      <c r="AB237" s="26"/>
      <c r="AC237" s="26"/>
      <c r="AD237" s="26"/>
      <c r="AE237" s="26"/>
      <c r="AF237" s="26"/>
      <c r="AG237" s="26"/>
      <c r="AH237" s="26"/>
      <c r="AI237" s="26"/>
      <c r="AJ237" s="26"/>
      <c r="AK237" s="26"/>
      <c r="AL237" s="26"/>
    </row>
    <row r="238" spans="1:38" s="7" customFormat="1" ht="12.75">
      <c r="A238" s="18"/>
      <c r="Q238" s="25"/>
      <c r="R238" s="21"/>
      <c r="S238" s="20"/>
      <c r="T238" s="21"/>
      <c r="U238" s="20"/>
      <c r="V238" s="20"/>
      <c r="W238" s="20"/>
      <c r="X238" s="26"/>
      <c r="Y238" s="26"/>
      <c r="Z238" s="26"/>
      <c r="AA238" s="26"/>
      <c r="AB238" s="26"/>
      <c r="AC238" s="26"/>
      <c r="AD238" s="26"/>
      <c r="AE238" s="26"/>
      <c r="AF238" s="26"/>
      <c r="AG238" s="26"/>
      <c r="AH238" s="26"/>
      <c r="AI238" s="26"/>
      <c r="AJ238" s="26"/>
      <c r="AK238" s="26"/>
      <c r="AL238" s="26"/>
    </row>
    <row r="239" spans="1:38" s="7" customFormat="1" ht="12.75">
      <c r="A239" s="18"/>
      <c r="Q239" s="25"/>
      <c r="R239" s="21"/>
      <c r="S239" s="20"/>
      <c r="T239" s="21"/>
      <c r="U239" s="20"/>
      <c r="V239" s="20"/>
      <c r="W239" s="20"/>
      <c r="X239" s="26"/>
      <c r="Y239" s="26"/>
      <c r="Z239" s="26"/>
      <c r="AA239" s="26"/>
      <c r="AB239" s="26"/>
      <c r="AC239" s="26"/>
      <c r="AD239" s="26"/>
      <c r="AE239" s="26"/>
      <c r="AF239" s="26"/>
      <c r="AG239" s="26"/>
      <c r="AH239" s="26"/>
      <c r="AI239" s="26"/>
      <c r="AJ239" s="26"/>
      <c r="AK239" s="26"/>
      <c r="AL239" s="26"/>
    </row>
    <row r="240" spans="1:38" s="7" customFormat="1" ht="12.75">
      <c r="A240" s="18"/>
      <c r="Q240" s="25"/>
      <c r="R240" s="21"/>
      <c r="S240" s="20"/>
      <c r="T240" s="21"/>
      <c r="U240" s="20"/>
      <c r="V240" s="20"/>
      <c r="W240" s="20"/>
      <c r="X240" s="26"/>
      <c r="Y240" s="26"/>
      <c r="Z240" s="26"/>
      <c r="AA240" s="26"/>
      <c r="AB240" s="26"/>
      <c r="AC240" s="26"/>
      <c r="AD240" s="26"/>
      <c r="AE240" s="26"/>
      <c r="AF240" s="26"/>
      <c r="AG240" s="26"/>
      <c r="AH240" s="26"/>
      <c r="AI240" s="26"/>
      <c r="AJ240" s="26"/>
      <c r="AK240" s="26"/>
      <c r="AL240" s="26"/>
    </row>
    <row r="241" spans="1:38" s="7" customFormat="1" ht="12.75">
      <c r="A241" s="18"/>
      <c r="Q241" s="25"/>
      <c r="R241" s="21"/>
      <c r="S241" s="20"/>
      <c r="T241" s="21"/>
      <c r="U241" s="20"/>
      <c r="V241" s="20"/>
      <c r="W241" s="20"/>
      <c r="X241" s="26"/>
      <c r="Y241" s="26"/>
      <c r="Z241" s="26"/>
      <c r="AA241" s="26"/>
      <c r="AB241" s="26"/>
      <c r="AC241" s="26"/>
      <c r="AD241" s="26"/>
      <c r="AE241" s="26"/>
      <c r="AF241" s="26"/>
      <c r="AG241" s="26"/>
      <c r="AH241" s="26"/>
      <c r="AI241" s="26"/>
      <c r="AJ241" s="26"/>
      <c r="AK241" s="26"/>
      <c r="AL241" s="26"/>
    </row>
    <row r="242" spans="1:38" s="7" customFormat="1" ht="12.75">
      <c r="A242" s="18"/>
      <c r="Q242" s="25"/>
      <c r="R242" s="21"/>
      <c r="S242" s="20"/>
      <c r="T242" s="21"/>
      <c r="U242" s="20"/>
      <c r="V242" s="20"/>
      <c r="W242" s="20"/>
      <c r="X242" s="26"/>
      <c r="Y242" s="26"/>
      <c r="Z242" s="26"/>
      <c r="AA242" s="26"/>
      <c r="AB242" s="26"/>
      <c r="AC242" s="26"/>
      <c r="AD242" s="26"/>
      <c r="AE242" s="26"/>
      <c r="AF242" s="26"/>
      <c r="AG242" s="26"/>
      <c r="AH242" s="26"/>
      <c r="AI242" s="26"/>
      <c r="AJ242" s="26"/>
      <c r="AK242" s="26"/>
      <c r="AL242" s="26"/>
    </row>
    <row r="243" spans="2:23" ht="30">
      <c r="B243" s="11">
        <f>C243</f>
        <v>39489</v>
      </c>
      <c r="C243" s="13">
        <f>C207+7</f>
        <v>39489</v>
      </c>
      <c r="D243" s="9">
        <f>C243</f>
        <v>39489</v>
      </c>
      <c r="E243" s="10">
        <f>DAY(C243+1)</f>
        <v>12</v>
      </c>
      <c r="F243" s="9">
        <f>C243+1</f>
        <v>39490</v>
      </c>
      <c r="G243" s="10">
        <f>DAY(C243+2)</f>
        <v>13</v>
      </c>
      <c r="H243" s="9">
        <f>C243+2</f>
        <v>39491</v>
      </c>
      <c r="I243" s="10">
        <f>DAY(C243+3)</f>
        <v>14</v>
      </c>
      <c r="J243" s="9">
        <f>C243+3</f>
        <v>39492</v>
      </c>
      <c r="K243" s="10">
        <f>DAY(C243+4)</f>
        <v>15</v>
      </c>
      <c r="L243" s="9">
        <f>C243+4</f>
        <v>39493</v>
      </c>
      <c r="M243" s="10">
        <f>DAY(C243+5)</f>
        <v>16</v>
      </c>
      <c r="N243" s="9">
        <f>C243+5</f>
        <v>39494</v>
      </c>
      <c r="O243" s="10">
        <f>DAY(C243+6)</f>
        <v>17</v>
      </c>
      <c r="P243" s="9">
        <f>C243+6</f>
        <v>39495</v>
      </c>
      <c r="R243" s="21">
        <f>DATE(YEAR(C243),1,1)</f>
        <v>39448</v>
      </c>
      <c r="T243" s="21">
        <f>C243</f>
        <v>39489</v>
      </c>
      <c r="U243" s="22">
        <f>ROUND(((C243-DATE(YEAR(C243),1,1))+6)/7,0)</f>
        <v>7</v>
      </c>
      <c r="V243" s="33">
        <f>IF(AND(R247-R246=0,R243-R246&lt;0),1,IF(U243=V207,U243+1,U243))</f>
        <v>7</v>
      </c>
      <c r="W243" s="20" t="s">
        <v>6</v>
      </c>
    </row>
    <row r="244" spans="2:20" ht="15" customHeight="1">
      <c r="B244" s="17">
        <f>V243</f>
        <v>7</v>
      </c>
      <c r="C244" s="14">
        <f>T243-R243+1</f>
        <v>42</v>
      </c>
      <c r="D244" s="2" t="str">
        <f>D208</f>
        <v>hétfő</v>
      </c>
      <c r="E244" s="14">
        <f>T244-R244+1</f>
        <v>43</v>
      </c>
      <c r="F244" s="2" t="str">
        <f>F208</f>
        <v>kedd</v>
      </c>
      <c r="G244" s="14">
        <f>T245-R245+1</f>
        <v>44</v>
      </c>
      <c r="H244" s="2" t="str">
        <f>H208</f>
        <v>szerda</v>
      </c>
      <c r="I244" s="14">
        <f>T246-R246+1</f>
        <v>45</v>
      </c>
      <c r="J244" s="2" t="str">
        <f>J208</f>
        <v>csütörtök</v>
      </c>
      <c r="K244" s="14">
        <f>T247-R247+1</f>
        <v>46</v>
      </c>
      <c r="L244" s="2" t="str">
        <f>L208</f>
        <v>péntek</v>
      </c>
      <c r="M244" s="14">
        <f>T248-R248+1</f>
        <v>47</v>
      </c>
      <c r="N244" s="3" t="str">
        <f>N208</f>
        <v>szombat</v>
      </c>
      <c r="O244" s="14">
        <f>T249-R249+1</f>
        <v>48</v>
      </c>
      <c r="P244" s="3" t="str">
        <f>P208</f>
        <v>vasárnap</v>
      </c>
      <c r="R244" s="21">
        <f>DATE(YEAR(C243+1),1,1)</f>
        <v>39448</v>
      </c>
      <c r="T244" s="21">
        <f aca="true" t="shared" si="6" ref="T244:T249">T243+1</f>
        <v>39490</v>
      </c>
    </row>
    <row r="245" spans="2:20" ht="19.5" customHeight="1">
      <c r="B245" s="12">
        <v>0.333333333333333</v>
      </c>
      <c r="C245" s="4"/>
      <c r="D245" s="5"/>
      <c r="E245" s="6"/>
      <c r="F245" s="5"/>
      <c r="G245" s="6"/>
      <c r="H245" s="5"/>
      <c r="I245" s="6"/>
      <c r="J245" s="5"/>
      <c r="K245" s="6"/>
      <c r="L245" s="5"/>
      <c r="M245" s="6"/>
      <c r="N245" s="5"/>
      <c r="O245" s="6"/>
      <c r="P245" s="5"/>
      <c r="R245" s="21">
        <f>DATE(YEAR(C243+2),1,1)</f>
        <v>39448</v>
      </c>
      <c r="T245" s="21">
        <f t="shared" si="6"/>
        <v>39491</v>
      </c>
    </row>
    <row r="246" spans="2:20" ht="19.5" customHeight="1">
      <c r="B246" s="12">
        <v>0.375</v>
      </c>
      <c r="C246" s="4"/>
      <c r="D246" s="5"/>
      <c r="E246" s="6"/>
      <c r="F246" s="5"/>
      <c r="G246" s="6"/>
      <c r="H246" s="5"/>
      <c r="I246" s="6"/>
      <c r="J246" s="5"/>
      <c r="K246" s="6"/>
      <c r="L246" s="5"/>
      <c r="M246" s="6"/>
      <c r="N246" s="5"/>
      <c r="O246" s="6"/>
      <c r="P246" s="5"/>
      <c r="R246" s="21">
        <f>DATE(YEAR(C243+3),1,1)</f>
        <v>39448</v>
      </c>
      <c r="T246" s="21">
        <f t="shared" si="6"/>
        <v>39492</v>
      </c>
    </row>
    <row r="247" spans="2:20" ht="19.5" customHeight="1">
      <c r="B247" s="12">
        <v>0.416666666666667</v>
      </c>
      <c r="C247" s="4"/>
      <c r="D247" s="5"/>
      <c r="E247" s="6"/>
      <c r="F247" s="5"/>
      <c r="G247" s="6"/>
      <c r="H247" s="5"/>
      <c r="I247" s="6"/>
      <c r="J247" s="5"/>
      <c r="K247" s="6"/>
      <c r="L247" s="5"/>
      <c r="M247" s="6"/>
      <c r="N247" s="5"/>
      <c r="O247" s="6"/>
      <c r="P247" s="5"/>
      <c r="R247" s="21">
        <f>DATE(YEAR(C243+4),1,1)</f>
        <v>39448</v>
      </c>
      <c r="T247" s="21">
        <f t="shared" si="6"/>
        <v>39493</v>
      </c>
    </row>
    <row r="248" spans="2:20" ht="19.5" customHeight="1">
      <c r="B248" s="12">
        <v>0.458333333333333</v>
      </c>
      <c r="C248" s="4"/>
      <c r="D248" s="5"/>
      <c r="E248" s="6"/>
      <c r="F248" s="5"/>
      <c r="G248" s="6"/>
      <c r="H248" s="5"/>
      <c r="I248" s="6"/>
      <c r="J248" s="5"/>
      <c r="K248" s="6"/>
      <c r="L248" s="5"/>
      <c r="M248" s="6"/>
      <c r="N248" s="5"/>
      <c r="O248" s="6"/>
      <c r="P248" s="5"/>
      <c r="R248" s="21">
        <f>DATE(YEAR(C243+5),1,1)</f>
        <v>39448</v>
      </c>
      <c r="T248" s="21">
        <f t="shared" si="6"/>
        <v>39494</v>
      </c>
    </row>
    <row r="249" spans="2:20" ht="19.5" customHeight="1">
      <c r="B249" s="12">
        <v>0.5</v>
      </c>
      <c r="C249" s="4"/>
      <c r="D249" s="5"/>
      <c r="E249" s="6"/>
      <c r="F249" s="5"/>
      <c r="G249" s="6"/>
      <c r="H249" s="5"/>
      <c r="I249" s="6"/>
      <c r="J249" s="5"/>
      <c r="K249" s="6"/>
      <c r="L249" s="5"/>
      <c r="M249" s="6"/>
      <c r="N249" s="5"/>
      <c r="O249" s="6"/>
      <c r="P249" s="5"/>
      <c r="Q249" s="27"/>
      <c r="R249" s="21">
        <f>DATE(YEAR(C243+6),1,1)</f>
        <v>39448</v>
      </c>
      <c r="T249" s="21">
        <f t="shared" si="6"/>
        <v>39495</v>
      </c>
    </row>
    <row r="250" spans="2:16" ht="19.5" customHeight="1">
      <c r="B250" s="12">
        <v>0.541666666666667</v>
      </c>
      <c r="C250" s="4"/>
      <c r="D250" s="5"/>
      <c r="E250" s="6"/>
      <c r="F250" s="5"/>
      <c r="G250" s="6"/>
      <c r="H250" s="5"/>
      <c r="I250" s="6"/>
      <c r="J250" s="5"/>
      <c r="K250" s="6"/>
      <c r="L250" s="5"/>
      <c r="M250" s="6"/>
      <c r="N250" s="5"/>
      <c r="O250" s="6"/>
      <c r="P250" s="5"/>
    </row>
    <row r="251" spans="2:16" ht="19.5" customHeight="1">
      <c r="B251" s="12">
        <v>0.583333333333333</v>
      </c>
      <c r="C251" s="4"/>
      <c r="D251" s="5"/>
      <c r="E251" s="6"/>
      <c r="F251" s="5"/>
      <c r="G251" s="6"/>
      <c r="H251" s="5"/>
      <c r="I251" s="6"/>
      <c r="J251" s="5"/>
      <c r="K251" s="6"/>
      <c r="L251" s="5"/>
      <c r="M251" s="6"/>
      <c r="N251" s="5"/>
      <c r="O251" s="6"/>
      <c r="P251" s="5"/>
    </row>
    <row r="252" spans="2:16" ht="19.5" customHeight="1">
      <c r="B252" s="12">
        <v>0.625</v>
      </c>
      <c r="C252" s="4"/>
      <c r="D252" s="5"/>
      <c r="E252" s="6"/>
      <c r="F252" s="5"/>
      <c r="G252" s="6"/>
      <c r="H252" s="5"/>
      <c r="I252" s="6"/>
      <c r="J252" s="5"/>
      <c r="K252" s="6"/>
      <c r="L252" s="5"/>
      <c r="M252" s="6"/>
      <c r="N252" s="5"/>
      <c r="O252" s="6"/>
      <c r="P252" s="5"/>
    </row>
    <row r="253" spans="2:16" ht="19.5" customHeight="1">
      <c r="B253" s="12">
        <v>0.666666666666667</v>
      </c>
      <c r="C253" s="4"/>
      <c r="D253" s="5"/>
      <c r="E253" s="6"/>
      <c r="F253" s="5"/>
      <c r="G253" s="6"/>
      <c r="H253" s="5"/>
      <c r="I253" s="6"/>
      <c r="J253" s="5"/>
      <c r="K253" s="6"/>
      <c r="L253" s="5"/>
      <c r="M253" s="6"/>
      <c r="N253" s="5"/>
      <c r="O253" s="6"/>
      <c r="P253" s="5"/>
    </row>
    <row r="254" spans="2:16" ht="19.5" customHeight="1">
      <c r="B254" s="12">
        <v>0.708333333333333</v>
      </c>
      <c r="C254" s="4"/>
      <c r="D254" s="5"/>
      <c r="E254" s="6"/>
      <c r="F254" s="5"/>
      <c r="G254" s="6"/>
      <c r="H254" s="5"/>
      <c r="I254" s="6"/>
      <c r="J254" s="5"/>
      <c r="K254" s="6"/>
      <c r="L254" s="5"/>
      <c r="M254" s="6"/>
      <c r="N254" s="5"/>
      <c r="O254" s="6"/>
      <c r="P254" s="5"/>
    </row>
    <row r="255" spans="2:16" ht="19.5" customHeight="1">
      <c r="B255" s="12">
        <v>0.75</v>
      </c>
      <c r="C255" s="4"/>
      <c r="D255" s="5"/>
      <c r="E255" s="6"/>
      <c r="F255" s="5"/>
      <c r="G255" s="6"/>
      <c r="H255" s="5"/>
      <c r="I255" s="6"/>
      <c r="J255" s="5"/>
      <c r="K255" s="6"/>
      <c r="L255" s="5"/>
      <c r="M255" s="6"/>
      <c r="N255" s="5"/>
      <c r="O255" s="6"/>
      <c r="P255" s="5"/>
    </row>
    <row r="256" spans="1:38" s="7" customFormat="1" ht="12.75">
      <c r="A256" s="18"/>
      <c r="B256" s="28" t="s">
        <v>1</v>
      </c>
      <c r="I256" s="7" t="s">
        <v>0</v>
      </c>
      <c r="P256" s="29" t="s">
        <v>2</v>
      </c>
      <c r="Q256" s="25"/>
      <c r="R256" s="21"/>
      <c r="S256" s="20"/>
      <c r="T256" s="21"/>
      <c r="U256" s="20"/>
      <c r="V256" s="20"/>
      <c r="W256" s="20"/>
      <c r="X256" s="26"/>
      <c r="Y256" s="26"/>
      <c r="Z256" s="26"/>
      <c r="AA256" s="26"/>
      <c r="AB256" s="26"/>
      <c r="AC256" s="26"/>
      <c r="AD256" s="26"/>
      <c r="AE256" s="26"/>
      <c r="AF256" s="26"/>
      <c r="AG256" s="26"/>
      <c r="AH256" s="26"/>
      <c r="AI256" s="26"/>
      <c r="AJ256" s="26"/>
      <c r="AK256" s="26"/>
      <c r="AL256" s="26"/>
    </row>
    <row r="257" spans="1:38" s="7" customFormat="1" ht="12.75">
      <c r="A257" s="18"/>
      <c r="Q257" s="25"/>
      <c r="R257" s="21"/>
      <c r="S257" s="20"/>
      <c r="T257" s="21"/>
      <c r="U257" s="20"/>
      <c r="V257" s="20"/>
      <c r="W257" s="20"/>
      <c r="X257" s="26"/>
      <c r="Y257" s="26"/>
      <c r="Z257" s="26"/>
      <c r="AA257" s="26"/>
      <c r="AB257" s="26"/>
      <c r="AC257" s="26"/>
      <c r="AD257" s="26"/>
      <c r="AE257" s="26"/>
      <c r="AF257" s="26"/>
      <c r="AG257" s="26"/>
      <c r="AH257" s="26"/>
      <c r="AI257" s="26"/>
      <c r="AJ257" s="26"/>
      <c r="AK257" s="26"/>
      <c r="AL257" s="26"/>
    </row>
    <row r="258" spans="1:38" s="7" customFormat="1" ht="12.75">
      <c r="A258" s="18"/>
      <c r="Q258" s="25"/>
      <c r="R258" s="21"/>
      <c r="S258" s="20"/>
      <c r="T258" s="21"/>
      <c r="U258" s="20"/>
      <c r="V258" s="20"/>
      <c r="W258" s="20"/>
      <c r="X258" s="26"/>
      <c r="Y258" s="26"/>
      <c r="Z258" s="26"/>
      <c r="AA258" s="26"/>
      <c r="AB258" s="26"/>
      <c r="AC258" s="26"/>
      <c r="AD258" s="26"/>
      <c r="AE258" s="26"/>
      <c r="AF258" s="26"/>
      <c r="AG258" s="26"/>
      <c r="AH258" s="26"/>
      <c r="AI258" s="26"/>
      <c r="AJ258" s="26"/>
      <c r="AK258" s="26"/>
      <c r="AL258" s="26"/>
    </row>
    <row r="259" spans="1:38" s="7" customFormat="1" ht="12.75">
      <c r="A259" s="18"/>
      <c r="Q259" s="25"/>
      <c r="R259" s="21"/>
      <c r="S259" s="20"/>
      <c r="T259" s="21"/>
      <c r="U259" s="20"/>
      <c r="V259" s="20"/>
      <c r="W259" s="20"/>
      <c r="X259" s="26"/>
      <c r="Y259" s="26"/>
      <c r="Z259" s="26"/>
      <c r="AA259" s="26"/>
      <c r="AB259" s="26"/>
      <c r="AC259" s="26"/>
      <c r="AD259" s="26"/>
      <c r="AE259" s="26"/>
      <c r="AF259" s="26"/>
      <c r="AG259" s="26"/>
      <c r="AH259" s="26"/>
      <c r="AI259" s="26"/>
      <c r="AJ259" s="26"/>
      <c r="AK259" s="26"/>
      <c r="AL259" s="26"/>
    </row>
    <row r="260" spans="1:38" s="7" customFormat="1" ht="12.75">
      <c r="A260" s="18"/>
      <c r="Q260" s="25"/>
      <c r="R260" s="21"/>
      <c r="S260" s="20"/>
      <c r="T260" s="21"/>
      <c r="U260" s="20"/>
      <c r="V260" s="20"/>
      <c r="W260" s="20"/>
      <c r="X260" s="26"/>
      <c r="Y260" s="26"/>
      <c r="Z260" s="26"/>
      <c r="AA260" s="26"/>
      <c r="AB260" s="26"/>
      <c r="AC260" s="26"/>
      <c r="AD260" s="26"/>
      <c r="AE260" s="26"/>
      <c r="AF260" s="26"/>
      <c r="AG260" s="26"/>
      <c r="AH260" s="26"/>
      <c r="AI260" s="26"/>
      <c r="AJ260" s="26"/>
      <c r="AK260" s="26"/>
      <c r="AL260" s="26"/>
    </row>
    <row r="261" spans="1:38" s="7" customFormat="1" ht="12.75">
      <c r="A261" s="18"/>
      <c r="Q261" s="25"/>
      <c r="R261" s="21"/>
      <c r="S261" s="20"/>
      <c r="T261" s="21"/>
      <c r="U261" s="20"/>
      <c r="V261" s="20"/>
      <c r="W261" s="20"/>
      <c r="X261" s="26"/>
      <c r="Y261" s="26"/>
      <c r="Z261" s="26"/>
      <c r="AA261" s="26"/>
      <c r="AB261" s="26"/>
      <c r="AC261" s="26"/>
      <c r="AD261" s="26"/>
      <c r="AE261" s="26"/>
      <c r="AF261" s="26"/>
      <c r="AG261" s="26"/>
      <c r="AH261" s="26"/>
      <c r="AI261" s="26"/>
      <c r="AJ261" s="26"/>
      <c r="AK261" s="26"/>
      <c r="AL261" s="26"/>
    </row>
    <row r="262" spans="1:38" s="7" customFormat="1" ht="12.75">
      <c r="A262" s="18"/>
      <c r="Q262" s="25"/>
      <c r="R262" s="21"/>
      <c r="S262" s="20"/>
      <c r="T262" s="21"/>
      <c r="U262" s="20"/>
      <c r="V262" s="20"/>
      <c r="W262" s="20"/>
      <c r="X262" s="26"/>
      <c r="Y262" s="26"/>
      <c r="Z262" s="26"/>
      <c r="AA262" s="26"/>
      <c r="AB262" s="26"/>
      <c r="AC262" s="26"/>
      <c r="AD262" s="26"/>
      <c r="AE262" s="26"/>
      <c r="AF262" s="26"/>
      <c r="AG262" s="26"/>
      <c r="AH262" s="26"/>
      <c r="AI262" s="26"/>
      <c r="AJ262" s="26"/>
      <c r="AK262" s="26"/>
      <c r="AL262" s="26"/>
    </row>
    <row r="263" spans="1:38" s="7" customFormat="1" ht="12.75">
      <c r="A263" s="18"/>
      <c r="Q263" s="25"/>
      <c r="R263" s="21"/>
      <c r="S263" s="20"/>
      <c r="T263" s="21"/>
      <c r="U263" s="20"/>
      <c r="V263" s="20"/>
      <c r="W263" s="20"/>
      <c r="X263" s="26"/>
      <c r="Y263" s="26"/>
      <c r="Z263" s="26"/>
      <c r="AA263" s="26"/>
      <c r="AB263" s="26"/>
      <c r="AC263" s="26"/>
      <c r="AD263" s="26"/>
      <c r="AE263" s="26"/>
      <c r="AF263" s="26"/>
      <c r="AG263" s="26"/>
      <c r="AH263" s="26"/>
      <c r="AI263" s="26"/>
      <c r="AJ263" s="26"/>
      <c r="AK263" s="26"/>
      <c r="AL263" s="26"/>
    </row>
    <row r="264" spans="1:38" s="7" customFormat="1" ht="12.75">
      <c r="A264" s="18"/>
      <c r="Q264" s="25"/>
      <c r="R264" s="21"/>
      <c r="S264" s="20"/>
      <c r="T264" s="21"/>
      <c r="U264" s="20"/>
      <c r="V264" s="20"/>
      <c r="W264" s="20"/>
      <c r="X264" s="26"/>
      <c r="Y264" s="26"/>
      <c r="Z264" s="26"/>
      <c r="AA264" s="26"/>
      <c r="AB264" s="26"/>
      <c r="AC264" s="26"/>
      <c r="AD264" s="26"/>
      <c r="AE264" s="26"/>
      <c r="AF264" s="26"/>
      <c r="AG264" s="26"/>
      <c r="AH264" s="26"/>
      <c r="AI264" s="26"/>
      <c r="AJ264" s="26"/>
      <c r="AK264" s="26"/>
      <c r="AL264" s="26"/>
    </row>
    <row r="265" spans="1:38" s="7" customFormat="1" ht="12.75">
      <c r="A265" s="18"/>
      <c r="Q265" s="25"/>
      <c r="R265" s="21"/>
      <c r="S265" s="20"/>
      <c r="T265" s="21"/>
      <c r="U265" s="20"/>
      <c r="V265" s="20"/>
      <c r="W265" s="20"/>
      <c r="X265" s="26"/>
      <c r="Y265" s="26"/>
      <c r="Z265" s="26"/>
      <c r="AA265" s="26"/>
      <c r="AB265" s="26"/>
      <c r="AC265" s="26"/>
      <c r="AD265" s="26"/>
      <c r="AE265" s="26"/>
      <c r="AF265" s="26"/>
      <c r="AG265" s="26"/>
      <c r="AH265" s="26"/>
      <c r="AI265" s="26"/>
      <c r="AJ265" s="26"/>
      <c r="AK265" s="26"/>
      <c r="AL265" s="26"/>
    </row>
    <row r="266" spans="1:38" s="7" customFormat="1" ht="12.75">
      <c r="A266" s="18"/>
      <c r="Q266" s="25"/>
      <c r="R266" s="21"/>
      <c r="S266" s="20"/>
      <c r="T266" s="21"/>
      <c r="U266" s="20"/>
      <c r="V266" s="20"/>
      <c r="W266" s="20"/>
      <c r="X266" s="26"/>
      <c r="Y266" s="26"/>
      <c r="Z266" s="26"/>
      <c r="AA266" s="26"/>
      <c r="AB266" s="26"/>
      <c r="AC266" s="26"/>
      <c r="AD266" s="26"/>
      <c r="AE266" s="26"/>
      <c r="AF266" s="26"/>
      <c r="AG266" s="26"/>
      <c r="AH266" s="26"/>
      <c r="AI266" s="26"/>
      <c r="AJ266" s="26"/>
      <c r="AK266" s="26"/>
      <c r="AL266" s="26"/>
    </row>
    <row r="267" spans="1:38" s="7" customFormat="1" ht="12.75">
      <c r="A267" s="18"/>
      <c r="Q267" s="25"/>
      <c r="R267" s="21"/>
      <c r="S267" s="20"/>
      <c r="T267" s="21"/>
      <c r="U267" s="20"/>
      <c r="V267" s="20"/>
      <c r="W267" s="20"/>
      <c r="X267" s="26"/>
      <c r="Y267" s="26"/>
      <c r="Z267" s="26"/>
      <c r="AA267" s="26"/>
      <c r="AB267" s="26"/>
      <c r="AC267" s="26"/>
      <c r="AD267" s="26"/>
      <c r="AE267" s="26"/>
      <c r="AF267" s="26"/>
      <c r="AG267" s="26"/>
      <c r="AH267" s="26"/>
      <c r="AI267" s="26"/>
      <c r="AJ267" s="26"/>
      <c r="AK267" s="26"/>
      <c r="AL267" s="26"/>
    </row>
    <row r="268" spans="1:38" s="7" customFormat="1" ht="12.75">
      <c r="A268" s="18"/>
      <c r="Q268" s="25"/>
      <c r="R268" s="21"/>
      <c r="S268" s="20"/>
      <c r="T268" s="21"/>
      <c r="U268" s="20"/>
      <c r="V268" s="20"/>
      <c r="W268" s="20"/>
      <c r="X268" s="26"/>
      <c r="Y268" s="26"/>
      <c r="Z268" s="26"/>
      <c r="AA268" s="26"/>
      <c r="AB268" s="26"/>
      <c r="AC268" s="26"/>
      <c r="AD268" s="26"/>
      <c r="AE268" s="26"/>
      <c r="AF268" s="26"/>
      <c r="AG268" s="26"/>
      <c r="AH268" s="26"/>
      <c r="AI268" s="26"/>
      <c r="AJ268" s="26"/>
      <c r="AK268" s="26"/>
      <c r="AL268" s="26"/>
    </row>
    <row r="269" spans="1:38" s="7" customFormat="1" ht="12.75">
      <c r="A269" s="18"/>
      <c r="Q269" s="25"/>
      <c r="R269" s="21"/>
      <c r="S269" s="20"/>
      <c r="T269" s="21"/>
      <c r="U269" s="20"/>
      <c r="V269" s="20"/>
      <c r="W269" s="20"/>
      <c r="X269" s="26"/>
      <c r="Y269" s="26"/>
      <c r="Z269" s="26"/>
      <c r="AA269" s="26"/>
      <c r="AB269" s="26"/>
      <c r="AC269" s="26"/>
      <c r="AD269" s="26"/>
      <c r="AE269" s="26"/>
      <c r="AF269" s="26"/>
      <c r="AG269" s="26"/>
      <c r="AH269" s="26"/>
      <c r="AI269" s="26"/>
      <c r="AJ269" s="26"/>
      <c r="AK269" s="26"/>
      <c r="AL269" s="26"/>
    </row>
    <row r="270" spans="1:38" s="7" customFormat="1" ht="12.75">
      <c r="A270" s="18"/>
      <c r="Q270" s="25"/>
      <c r="R270" s="21"/>
      <c r="S270" s="20"/>
      <c r="T270" s="21"/>
      <c r="U270" s="20"/>
      <c r="V270" s="20"/>
      <c r="W270" s="20"/>
      <c r="X270" s="26"/>
      <c r="Y270" s="26"/>
      <c r="Z270" s="26"/>
      <c r="AA270" s="26"/>
      <c r="AB270" s="26"/>
      <c r="AC270" s="26"/>
      <c r="AD270" s="26"/>
      <c r="AE270" s="26"/>
      <c r="AF270" s="26"/>
      <c r="AG270" s="26"/>
      <c r="AH270" s="26"/>
      <c r="AI270" s="26"/>
      <c r="AJ270" s="26"/>
      <c r="AK270" s="26"/>
      <c r="AL270" s="26"/>
    </row>
    <row r="271" spans="1:38" s="7" customFormat="1" ht="12.75">
      <c r="A271" s="18"/>
      <c r="Q271" s="25"/>
      <c r="R271" s="21"/>
      <c r="S271" s="20"/>
      <c r="T271" s="21"/>
      <c r="U271" s="20"/>
      <c r="V271" s="20"/>
      <c r="W271" s="20"/>
      <c r="X271" s="26"/>
      <c r="Y271" s="26"/>
      <c r="Z271" s="26"/>
      <c r="AA271" s="26"/>
      <c r="AB271" s="26"/>
      <c r="AC271" s="26"/>
      <c r="AD271" s="26"/>
      <c r="AE271" s="26"/>
      <c r="AF271" s="26"/>
      <c r="AG271" s="26"/>
      <c r="AH271" s="26"/>
      <c r="AI271" s="26"/>
      <c r="AJ271" s="26"/>
      <c r="AK271" s="26"/>
      <c r="AL271" s="26"/>
    </row>
    <row r="272" spans="1:38" s="7" customFormat="1" ht="12.75">
      <c r="A272" s="18"/>
      <c r="E272" s="19"/>
      <c r="Q272" s="25"/>
      <c r="R272" s="21"/>
      <c r="S272" s="20"/>
      <c r="T272" s="21"/>
      <c r="U272" s="20"/>
      <c r="V272" s="20"/>
      <c r="W272" s="20"/>
      <c r="X272" s="26"/>
      <c r="Y272" s="26"/>
      <c r="Z272" s="26"/>
      <c r="AA272" s="26"/>
      <c r="AB272" s="26"/>
      <c r="AC272" s="26"/>
      <c r="AD272" s="26"/>
      <c r="AE272" s="26"/>
      <c r="AF272" s="26"/>
      <c r="AG272" s="26"/>
      <c r="AH272" s="26"/>
      <c r="AI272" s="26"/>
      <c r="AJ272" s="26"/>
      <c r="AK272" s="26"/>
      <c r="AL272" s="26"/>
    </row>
    <row r="273" spans="1:38" s="7" customFormat="1" ht="12.75">
      <c r="A273" s="18"/>
      <c r="Q273" s="25"/>
      <c r="R273" s="21"/>
      <c r="S273" s="20"/>
      <c r="T273" s="21"/>
      <c r="U273" s="20"/>
      <c r="V273" s="20"/>
      <c r="W273" s="20"/>
      <c r="X273" s="26"/>
      <c r="Y273" s="26"/>
      <c r="Z273" s="26"/>
      <c r="AA273" s="26"/>
      <c r="AB273" s="26"/>
      <c r="AC273" s="26"/>
      <c r="AD273" s="26"/>
      <c r="AE273" s="26"/>
      <c r="AF273" s="26"/>
      <c r="AG273" s="26"/>
      <c r="AH273" s="26"/>
      <c r="AI273" s="26"/>
      <c r="AJ273" s="26"/>
      <c r="AK273" s="26"/>
      <c r="AL273" s="26"/>
    </row>
    <row r="274" spans="1:38" s="7" customFormat="1" ht="12.75">
      <c r="A274" s="18"/>
      <c r="Q274" s="25"/>
      <c r="R274" s="21"/>
      <c r="S274" s="20"/>
      <c r="T274" s="21"/>
      <c r="U274" s="20"/>
      <c r="V274" s="20"/>
      <c r="W274" s="20"/>
      <c r="X274" s="26"/>
      <c r="Y274" s="26"/>
      <c r="Z274" s="26"/>
      <c r="AA274" s="26"/>
      <c r="AB274" s="26"/>
      <c r="AC274" s="26"/>
      <c r="AD274" s="26"/>
      <c r="AE274" s="26"/>
      <c r="AF274" s="26"/>
      <c r="AG274" s="26"/>
      <c r="AH274" s="26"/>
      <c r="AI274" s="26"/>
      <c r="AJ274" s="26"/>
      <c r="AK274" s="26"/>
      <c r="AL274" s="26"/>
    </row>
    <row r="275" spans="1:38" s="7" customFormat="1" ht="12.75">
      <c r="A275" s="18"/>
      <c r="Q275" s="25"/>
      <c r="R275" s="21"/>
      <c r="S275" s="20"/>
      <c r="T275" s="21"/>
      <c r="U275" s="20"/>
      <c r="V275" s="20"/>
      <c r="W275" s="20"/>
      <c r="X275" s="26"/>
      <c r="Y275" s="26"/>
      <c r="Z275" s="26"/>
      <c r="AA275" s="26"/>
      <c r="AB275" s="26"/>
      <c r="AC275" s="26"/>
      <c r="AD275" s="26"/>
      <c r="AE275" s="26"/>
      <c r="AF275" s="26"/>
      <c r="AG275" s="26"/>
      <c r="AH275" s="26"/>
      <c r="AI275" s="26"/>
      <c r="AJ275" s="26"/>
      <c r="AK275" s="26"/>
      <c r="AL275" s="26"/>
    </row>
    <row r="276" spans="1:38" s="7" customFormat="1" ht="12.75">
      <c r="A276" s="18"/>
      <c r="Q276" s="25"/>
      <c r="R276" s="21"/>
      <c r="S276" s="20"/>
      <c r="T276" s="21"/>
      <c r="U276" s="20"/>
      <c r="V276" s="20"/>
      <c r="W276" s="20"/>
      <c r="X276" s="26"/>
      <c r="Y276" s="26"/>
      <c r="Z276" s="26"/>
      <c r="AA276" s="26"/>
      <c r="AB276" s="26"/>
      <c r="AC276" s="26"/>
      <c r="AD276" s="26"/>
      <c r="AE276" s="26"/>
      <c r="AF276" s="26"/>
      <c r="AG276" s="26"/>
      <c r="AH276" s="26"/>
      <c r="AI276" s="26"/>
      <c r="AJ276" s="26"/>
      <c r="AK276" s="26"/>
      <c r="AL276" s="26"/>
    </row>
    <row r="277" spans="1:38" s="7" customFormat="1" ht="12.75">
      <c r="A277" s="18"/>
      <c r="Q277" s="25"/>
      <c r="R277" s="21"/>
      <c r="S277" s="20"/>
      <c r="T277" s="21"/>
      <c r="U277" s="20"/>
      <c r="V277" s="20"/>
      <c r="W277" s="20"/>
      <c r="X277" s="26"/>
      <c r="Y277" s="26"/>
      <c r="Z277" s="26"/>
      <c r="AA277" s="26"/>
      <c r="AB277" s="26"/>
      <c r="AC277" s="26"/>
      <c r="AD277" s="26"/>
      <c r="AE277" s="26"/>
      <c r="AF277" s="26"/>
      <c r="AG277" s="26"/>
      <c r="AH277" s="26"/>
      <c r="AI277" s="26"/>
      <c r="AJ277" s="26"/>
      <c r="AK277" s="26"/>
      <c r="AL277" s="26"/>
    </row>
    <row r="278" spans="1:38" s="7" customFormat="1" ht="12.75">
      <c r="A278" s="18"/>
      <c r="Q278" s="25"/>
      <c r="R278" s="21"/>
      <c r="S278" s="20"/>
      <c r="T278" s="21"/>
      <c r="U278" s="20"/>
      <c r="V278" s="20"/>
      <c r="W278" s="20"/>
      <c r="X278" s="26"/>
      <c r="Y278" s="26"/>
      <c r="Z278" s="26"/>
      <c r="AA278" s="26"/>
      <c r="AB278" s="26"/>
      <c r="AC278" s="26"/>
      <c r="AD278" s="26"/>
      <c r="AE278" s="26"/>
      <c r="AF278" s="26"/>
      <c r="AG278" s="26"/>
      <c r="AH278" s="26"/>
      <c r="AI278" s="26"/>
      <c r="AJ278" s="26"/>
      <c r="AK278" s="26"/>
      <c r="AL278" s="26"/>
    </row>
    <row r="279" spans="2:23" ht="30">
      <c r="B279" s="11">
        <f>C279</f>
        <v>39496</v>
      </c>
      <c r="C279" s="13">
        <f>C243+7</f>
        <v>39496</v>
      </c>
      <c r="D279" s="9">
        <f>C279</f>
        <v>39496</v>
      </c>
      <c r="E279" s="10">
        <f>DAY(C279+1)</f>
        <v>19</v>
      </c>
      <c r="F279" s="9">
        <f>C279+1</f>
        <v>39497</v>
      </c>
      <c r="G279" s="10">
        <f>DAY(C279+2)</f>
        <v>20</v>
      </c>
      <c r="H279" s="9">
        <f>C279+2</f>
        <v>39498</v>
      </c>
      <c r="I279" s="10">
        <f>DAY(C279+3)</f>
        <v>21</v>
      </c>
      <c r="J279" s="9">
        <f>C279+3</f>
        <v>39499</v>
      </c>
      <c r="K279" s="10">
        <f>DAY(C279+4)</f>
        <v>22</v>
      </c>
      <c r="L279" s="9">
        <f>C279+4</f>
        <v>39500</v>
      </c>
      <c r="M279" s="10">
        <f>DAY(C279+5)</f>
        <v>23</v>
      </c>
      <c r="N279" s="9">
        <f>C279+5</f>
        <v>39501</v>
      </c>
      <c r="O279" s="10">
        <f>DAY(C279+6)</f>
        <v>24</v>
      </c>
      <c r="P279" s="9">
        <f>C279+6</f>
        <v>39502</v>
      </c>
      <c r="R279" s="21">
        <f>DATE(YEAR(C279),1,1)</f>
        <v>39448</v>
      </c>
      <c r="T279" s="21">
        <f>C279</f>
        <v>39496</v>
      </c>
      <c r="U279" s="22">
        <f>ROUND(((C279-DATE(YEAR(C279),1,1))+6)/7,0)</f>
        <v>8</v>
      </c>
      <c r="V279" s="33">
        <f>IF(AND(R283-R282=0,R279-R282&lt;0),1,IF(U279=V243,U279+1,U279))</f>
        <v>8</v>
      </c>
      <c r="W279" s="20" t="s">
        <v>6</v>
      </c>
    </row>
    <row r="280" spans="2:20" ht="15" customHeight="1">
      <c r="B280" s="17">
        <f>V279</f>
        <v>8</v>
      </c>
      <c r="C280" s="14">
        <f>T279-R279+1</f>
        <v>49</v>
      </c>
      <c r="D280" s="2" t="str">
        <f>D244</f>
        <v>hétfő</v>
      </c>
      <c r="E280" s="14">
        <f>T280-R280+1</f>
        <v>50</v>
      </c>
      <c r="F280" s="2" t="str">
        <f>F244</f>
        <v>kedd</v>
      </c>
      <c r="G280" s="14">
        <f>T281-R281+1</f>
        <v>51</v>
      </c>
      <c r="H280" s="2" t="str">
        <f>H244</f>
        <v>szerda</v>
      </c>
      <c r="I280" s="14">
        <f>T282-R282+1</f>
        <v>52</v>
      </c>
      <c r="J280" s="2" t="str">
        <f>J244</f>
        <v>csütörtök</v>
      </c>
      <c r="K280" s="14">
        <f>T283-R283+1</f>
        <v>53</v>
      </c>
      <c r="L280" s="2" t="str">
        <f>L244</f>
        <v>péntek</v>
      </c>
      <c r="M280" s="14">
        <f>T284-R284+1</f>
        <v>54</v>
      </c>
      <c r="N280" s="3" t="str">
        <f>N244</f>
        <v>szombat</v>
      </c>
      <c r="O280" s="14">
        <f>T285-R285+1</f>
        <v>55</v>
      </c>
      <c r="P280" s="3" t="str">
        <f>P244</f>
        <v>vasárnap</v>
      </c>
      <c r="R280" s="21">
        <f>DATE(YEAR(C279+1),1,1)</f>
        <v>39448</v>
      </c>
      <c r="T280" s="21">
        <f aca="true" t="shared" si="7" ref="T280:T285">T279+1</f>
        <v>39497</v>
      </c>
    </row>
    <row r="281" spans="2:20" ht="19.5" customHeight="1">
      <c r="B281" s="12">
        <v>0.333333333333333</v>
      </c>
      <c r="C281" s="4"/>
      <c r="D281" s="5"/>
      <c r="E281" s="6"/>
      <c r="F281" s="5"/>
      <c r="G281" s="6"/>
      <c r="H281" s="5"/>
      <c r="I281" s="6"/>
      <c r="J281" s="5"/>
      <c r="K281" s="6"/>
      <c r="L281" s="5"/>
      <c r="M281" s="6"/>
      <c r="N281" s="5"/>
      <c r="O281" s="6"/>
      <c r="P281" s="5"/>
      <c r="R281" s="21">
        <f>DATE(YEAR(C279+2),1,1)</f>
        <v>39448</v>
      </c>
      <c r="T281" s="21">
        <f t="shared" si="7"/>
        <v>39498</v>
      </c>
    </row>
    <row r="282" spans="2:20" ht="19.5" customHeight="1">
      <c r="B282" s="12">
        <v>0.375</v>
      </c>
      <c r="C282" s="4"/>
      <c r="D282" s="5"/>
      <c r="E282" s="6"/>
      <c r="F282" s="5"/>
      <c r="G282" s="6"/>
      <c r="H282" s="5"/>
      <c r="I282" s="6"/>
      <c r="J282" s="5"/>
      <c r="K282" s="6"/>
      <c r="L282" s="5"/>
      <c r="M282" s="6"/>
      <c r="N282" s="5"/>
      <c r="O282" s="6"/>
      <c r="P282" s="5"/>
      <c r="R282" s="21">
        <f>DATE(YEAR(C279+3),1,1)</f>
        <v>39448</v>
      </c>
      <c r="T282" s="21">
        <f t="shared" si="7"/>
        <v>39499</v>
      </c>
    </row>
    <row r="283" spans="2:20" ht="19.5" customHeight="1">
      <c r="B283" s="12">
        <v>0.416666666666667</v>
      </c>
      <c r="C283" s="4"/>
      <c r="D283" s="5"/>
      <c r="E283" s="6"/>
      <c r="F283" s="5"/>
      <c r="G283" s="6"/>
      <c r="H283" s="5"/>
      <c r="I283" s="6"/>
      <c r="J283" s="5"/>
      <c r="K283" s="6"/>
      <c r="L283" s="5"/>
      <c r="M283" s="6"/>
      <c r="N283" s="5"/>
      <c r="O283" s="6"/>
      <c r="P283" s="5"/>
      <c r="R283" s="21">
        <f>DATE(YEAR(C279+4),1,1)</f>
        <v>39448</v>
      </c>
      <c r="T283" s="21">
        <f t="shared" si="7"/>
        <v>39500</v>
      </c>
    </row>
    <row r="284" spans="2:20" ht="19.5" customHeight="1">
      <c r="B284" s="12">
        <v>0.458333333333333</v>
      </c>
      <c r="C284" s="4"/>
      <c r="D284" s="5"/>
      <c r="E284" s="6"/>
      <c r="F284" s="5"/>
      <c r="G284" s="6"/>
      <c r="H284" s="5"/>
      <c r="I284" s="6"/>
      <c r="J284" s="5"/>
      <c r="K284" s="6"/>
      <c r="L284" s="5"/>
      <c r="M284" s="6"/>
      <c r="N284" s="5"/>
      <c r="O284" s="6"/>
      <c r="P284" s="5"/>
      <c r="R284" s="21">
        <f>DATE(YEAR(C279+5),1,1)</f>
        <v>39448</v>
      </c>
      <c r="T284" s="21">
        <f t="shared" si="7"/>
        <v>39501</v>
      </c>
    </row>
    <row r="285" spans="2:20" ht="19.5" customHeight="1">
      <c r="B285" s="12">
        <v>0.5</v>
      </c>
      <c r="C285" s="4"/>
      <c r="D285" s="5"/>
      <c r="E285" s="6"/>
      <c r="F285" s="5"/>
      <c r="G285" s="6"/>
      <c r="H285" s="5"/>
      <c r="I285" s="6"/>
      <c r="J285" s="5"/>
      <c r="K285" s="6"/>
      <c r="L285" s="5"/>
      <c r="M285" s="6"/>
      <c r="N285" s="5"/>
      <c r="O285" s="6"/>
      <c r="P285" s="5"/>
      <c r="Q285" s="27"/>
      <c r="R285" s="21">
        <f>DATE(YEAR(C279+6),1,1)</f>
        <v>39448</v>
      </c>
      <c r="T285" s="21">
        <f t="shared" si="7"/>
        <v>39502</v>
      </c>
    </row>
    <row r="286" spans="2:16" ht="19.5" customHeight="1">
      <c r="B286" s="12">
        <v>0.541666666666667</v>
      </c>
      <c r="C286" s="4"/>
      <c r="D286" s="5"/>
      <c r="E286" s="6"/>
      <c r="F286" s="5"/>
      <c r="G286" s="6"/>
      <c r="H286" s="5"/>
      <c r="I286" s="6"/>
      <c r="J286" s="5"/>
      <c r="K286" s="6"/>
      <c r="L286" s="5"/>
      <c r="M286" s="6"/>
      <c r="N286" s="5"/>
      <c r="O286" s="6"/>
      <c r="P286" s="5"/>
    </row>
    <row r="287" spans="2:16" ht="19.5" customHeight="1">
      <c r="B287" s="12">
        <v>0.583333333333333</v>
      </c>
      <c r="C287" s="4"/>
      <c r="D287" s="5"/>
      <c r="E287" s="6"/>
      <c r="F287" s="5"/>
      <c r="G287" s="6"/>
      <c r="H287" s="5"/>
      <c r="I287" s="6"/>
      <c r="J287" s="5"/>
      <c r="K287" s="6"/>
      <c r="L287" s="5"/>
      <c r="M287" s="6"/>
      <c r="N287" s="5"/>
      <c r="O287" s="6"/>
      <c r="P287" s="5"/>
    </row>
    <row r="288" spans="2:16" ht="19.5" customHeight="1">
      <c r="B288" s="12">
        <v>0.625</v>
      </c>
      <c r="C288" s="4"/>
      <c r="D288" s="5"/>
      <c r="E288" s="6"/>
      <c r="F288" s="5"/>
      <c r="G288" s="6"/>
      <c r="H288" s="5"/>
      <c r="I288" s="6"/>
      <c r="J288" s="5"/>
      <c r="K288" s="6"/>
      <c r="L288" s="5"/>
      <c r="M288" s="6"/>
      <c r="N288" s="5"/>
      <c r="O288" s="6"/>
      <c r="P288" s="5"/>
    </row>
    <row r="289" spans="2:16" ht="19.5" customHeight="1">
      <c r="B289" s="12">
        <v>0.666666666666667</v>
      </c>
      <c r="C289" s="4"/>
      <c r="D289" s="5"/>
      <c r="E289" s="6"/>
      <c r="F289" s="5"/>
      <c r="G289" s="6"/>
      <c r="H289" s="5"/>
      <c r="I289" s="6"/>
      <c r="J289" s="5"/>
      <c r="K289" s="6"/>
      <c r="L289" s="5"/>
      <c r="M289" s="6"/>
      <c r="N289" s="5"/>
      <c r="O289" s="6"/>
      <c r="P289" s="5"/>
    </row>
    <row r="290" spans="2:16" ht="19.5" customHeight="1">
      <c r="B290" s="12">
        <v>0.708333333333333</v>
      </c>
      <c r="C290" s="4"/>
      <c r="D290" s="5"/>
      <c r="E290" s="6"/>
      <c r="F290" s="5"/>
      <c r="G290" s="6"/>
      <c r="H290" s="5"/>
      <c r="I290" s="6"/>
      <c r="J290" s="5"/>
      <c r="K290" s="6"/>
      <c r="L290" s="5"/>
      <c r="M290" s="6"/>
      <c r="N290" s="5"/>
      <c r="O290" s="6"/>
      <c r="P290" s="5"/>
    </row>
    <row r="291" spans="2:16" ht="19.5" customHeight="1">
      <c r="B291" s="12">
        <v>0.75</v>
      </c>
      <c r="C291" s="4"/>
      <c r="D291" s="5"/>
      <c r="E291" s="6"/>
      <c r="F291" s="5"/>
      <c r="G291" s="6"/>
      <c r="H291" s="5"/>
      <c r="I291" s="6"/>
      <c r="J291" s="5"/>
      <c r="K291" s="6"/>
      <c r="L291" s="5"/>
      <c r="M291" s="6"/>
      <c r="N291" s="5"/>
      <c r="O291" s="6"/>
      <c r="P291" s="5"/>
    </row>
    <row r="292" spans="1:38" s="7" customFormat="1" ht="12.75">
      <c r="A292" s="18"/>
      <c r="B292" s="28" t="s">
        <v>1</v>
      </c>
      <c r="I292" s="7" t="s">
        <v>0</v>
      </c>
      <c r="P292" s="29" t="s">
        <v>2</v>
      </c>
      <c r="Q292" s="25"/>
      <c r="R292" s="21"/>
      <c r="S292" s="20"/>
      <c r="T292" s="21"/>
      <c r="U292" s="20"/>
      <c r="V292" s="20"/>
      <c r="W292" s="20"/>
      <c r="X292" s="26"/>
      <c r="Y292" s="26"/>
      <c r="Z292" s="26"/>
      <c r="AA292" s="26"/>
      <c r="AB292" s="26"/>
      <c r="AC292" s="26"/>
      <c r="AD292" s="26"/>
      <c r="AE292" s="26"/>
      <c r="AF292" s="26"/>
      <c r="AG292" s="26"/>
      <c r="AH292" s="26"/>
      <c r="AI292" s="26"/>
      <c r="AJ292" s="26"/>
      <c r="AK292" s="26"/>
      <c r="AL292" s="26"/>
    </row>
    <row r="293" spans="1:38" s="7" customFormat="1" ht="12.75">
      <c r="A293" s="18"/>
      <c r="Q293" s="25"/>
      <c r="R293" s="21"/>
      <c r="S293" s="20"/>
      <c r="T293" s="21"/>
      <c r="U293" s="20"/>
      <c r="V293" s="20"/>
      <c r="W293" s="20"/>
      <c r="X293" s="26"/>
      <c r="Y293" s="26"/>
      <c r="Z293" s="26"/>
      <c r="AA293" s="26"/>
      <c r="AB293" s="26"/>
      <c r="AC293" s="26"/>
      <c r="AD293" s="26"/>
      <c r="AE293" s="26"/>
      <c r="AF293" s="26"/>
      <c r="AG293" s="26"/>
      <c r="AH293" s="26"/>
      <c r="AI293" s="26"/>
      <c r="AJ293" s="26"/>
      <c r="AK293" s="26"/>
      <c r="AL293" s="26"/>
    </row>
    <row r="294" spans="1:38" s="7" customFormat="1" ht="12.75">
      <c r="A294" s="18"/>
      <c r="Q294" s="25"/>
      <c r="R294" s="21"/>
      <c r="S294" s="20"/>
      <c r="T294" s="21"/>
      <c r="U294" s="20"/>
      <c r="V294" s="20"/>
      <c r="W294" s="20"/>
      <c r="X294" s="26"/>
      <c r="Y294" s="26"/>
      <c r="Z294" s="26"/>
      <c r="AA294" s="26"/>
      <c r="AB294" s="26"/>
      <c r="AC294" s="26"/>
      <c r="AD294" s="26"/>
      <c r="AE294" s="26"/>
      <c r="AF294" s="26"/>
      <c r="AG294" s="26"/>
      <c r="AH294" s="26"/>
      <c r="AI294" s="26"/>
      <c r="AJ294" s="26"/>
      <c r="AK294" s="26"/>
      <c r="AL294" s="26"/>
    </row>
    <row r="295" spans="1:38" s="7" customFormat="1" ht="12.75">
      <c r="A295" s="18"/>
      <c r="Q295" s="25"/>
      <c r="R295" s="21"/>
      <c r="S295" s="20"/>
      <c r="T295" s="21"/>
      <c r="U295" s="20"/>
      <c r="V295" s="20"/>
      <c r="W295" s="20"/>
      <c r="X295" s="26"/>
      <c r="Y295" s="26"/>
      <c r="Z295" s="26"/>
      <c r="AA295" s="26"/>
      <c r="AB295" s="26"/>
      <c r="AC295" s="26"/>
      <c r="AD295" s="26"/>
      <c r="AE295" s="26"/>
      <c r="AF295" s="26"/>
      <c r="AG295" s="26"/>
      <c r="AH295" s="26"/>
      <c r="AI295" s="26"/>
      <c r="AJ295" s="26"/>
      <c r="AK295" s="26"/>
      <c r="AL295" s="26"/>
    </row>
    <row r="296" spans="1:38" s="7" customFormat="1" ht="12.75">
      <c r="A296" s="18"/>
      <c r="Q296" s="25"/>
      <c r="R296" s="21"/>
      <c r="S296" s="20"/>
      <c r="T296" s="21"/>
      <c r="U296" s="20"/>
      <c r="V296" s="20"/>
      <c r="W296" s="20"/>
      <c r="X296" s="26"/>
      <c r="Y296" s="26"/>
      <c r="Z296" s="26"/>
      <c r="AA296" s="26"/>
      <c r="AB296" s="26"/>
      <c r="AC296" s="26"/>
      <c r="AD296" s="26"/>
      <c r="AE296" s="26"/>
      <c r="AF296" s="26"/>
      <c r="AG296" s="26"/>
      <c r="AH296" s="26"/>
      <c r="AI296" s="26"/>
      <c r="AJ296" s="26"/>
      <c r="AK296" s="26"/>
      <c r="AL296" s="26"/>
    </row>
    <row r="297" spans="1:38" s="7" customFormat="1" ht="12.75">
      <c r="A297" s="18"/>
      <c r="Q297" s="25"/>
      <c r="R297" s="21"/>
      <c r="S297" s="20"/>
      <c r="T297" s="21"/>
      <c r="U297" s="20"/>
      <c r="V297" s="20"/>
      <c r="W297" s="20"/>
      <c r="X297" s="26"/>
      <c r="Y297" s="26"/>
      <c r="Z297" s="26"/>
      <c r="AA297" s="26"/>
      <c r="AB297" s="26"/>
      <c r="AC297" s="26"/>
      <c r="AD297" s="26"/>
      <c r="AE297" s="26"/>
      <c r="AF297" s="26"/>
      <c r="AG297" s="26"/>
      <c r="AH297" s="26"/>
      <c r="AI297" s="26"/>
      <c r="AJ297" s="26"/>
      <c r="AK297" s="26"/>
      <c r="AL297" s="26"/>
    </row>
    <row r="298" spans="1:38" s="7" customFormat="1" ht="12.75">
      <c r="A298" s="18"/>
      <c r="Q298" s="25"/>
      <c r="R298" s="21"/>
      <c r="S298" s="20"/>
      <c r="T298" s="21"/>
      <c r="U298" s="20"/>
      <c r="V298" s="20"/>
      <c r="W298" s="20"/>
      <c r="X298" s="26"/>
      <c r="Y298" s="26"/>
      <c r="Z298" s="26"/>
      <c r="AA298" s="26"/>
      <c r="AB298" s="26"/>
      <c r="AC298" s="26"/>
      <c r="AD298" s="26"/>
      <c r="AE298" s="26"/>
      <c r="AF298" s="26"/>
      <c r="AG298" s="26"/>
      <c r="AH298" s="26"/>
      <c r="AI298" s="26"/>
      <c r="AJ298" s="26"/>
      <c r="AK298" s="26"/>
      <c r="AL298" s="26"/>
    </row>
    <row r="299" spans="1:38" s="7" customFormat="1" ht="12.75">
      <c r="A299" s="18"/>
      <c r="Q299" s="25"/>
      <c r="R299" s="21"/>
      <c r="S299" s="20"/>
      <c r="T299" s="21"/>
      <c r="U299" s="20"/>
      <c r="V299" s="20"/>
      <c r="W299" s="20"/>
      <c r="X299" s="26"/>
      <c r="Y299" s="26"/>
      <c r="Z299" s="26"/>
      <c r="AA299" s="26"/>
      <c r="AB299" s="26"/>
      <c r="AC299" s="26"/>
      <c r="AD299" s="26"/>
      <c r="AE299" s="26"/>
      <c r="AF299" s="26"/>
      <c r="AG299" s="26"/>
      <c r="AH299" s="26"/>
      <c r="AI299" s="26"/>
      <c r="AJ299" s="26"/>
      <c r="AK299" s="26"/>
      <c r="AL299" s="26"/>
    </row>
    <row r="300" spans="1:38" s="7" customFormat="1" ht="12.75">
      <c r="A300" s="18"/>
      <c r="Q300" s="25"/>
      <c r="R300" s="21"/>
      <c r="S300" s="20"/>
      <c r="T300" s="21"/>
      <c r="U300" s="20"/>
      <c r="V300" s="20"/>
      <c r="W300" s="20"/>
      <c r="X300" s="26"/>
      <c r="Y300" s="26"/>
      <c r="Z300" s="26"/>
      <c r="AA300" s="26"/>
      <c r="AB300" s="26"/>
      <c r="AC300" s="26"/>
      <c r="AD300" s="26"/>
      <c r="AE300" s="26"/>
      <c r="AF300" s="26"/>
      <c r="AG300" s="26"/>
      <c r="AH300" s="26"/>
      <c r="AI300" s="26"/>
      <c r="AJ300" s="26"/>
      <c r="AK300" s="26"/>
      <c r="AL300" s="26"/>
    </row>
    <row r="301" spans="1:38" s="7" customFormat="1" ht="12.75">
      <c r="A301" s="18"/>
      <c r="Q301" s="25"/>
      <c r="R301" s="21"/>
      <c r="S301" s="20"/>
      <c r="T301" s="21"/>
      <c r="U301" s="20"/>
      <c r="V301" s="20"/>
      <c r="W301" s="20"/>
      <c r="X301" s="26"/>
      <c r="Y301" s="26"/>
      <c r="Z301" s="26"/>
      <c r="AA301" s="26"/>
      <c r="AB301" s="26"/>
      <c r="AC301" s="26"/>
      <c r="AD301" s="26"/>
      <c r="AE301" s="26"/>
      <c r="AF301" s="26"/>
      <c r="AG301" s="26"/>
      <c r="AH301" s="26"/>
      <c r="AI301" s="26"/>
      <c r="AJ301" s="26"/>
      <c r="AK301" s="26"/>
      <c r="AL301" s="26"/>
    </row>
    <row r="302" spans="1:38" s="7" customFormat="1" ht="12.75">
      <c r="A302" s="18"/>
      <c r="Q302" s="25"/>
      <c r="R302" s="21"/>
      <c r="S302" s="20"/>
      <c r="T302" s="21"/>
      <c r="U302" s="20"/>
      <c r="V302" s="20"/>
      <c r="W302" s="20"/>
      <c r="X302" s="26"/>
      <c r="Y302" s="26"/>
      <c r="Z302" s="26"/>
      <c r="AA302" s="26"/>
      <c r="AB302" s="26"/>
      <c r="AC302" s="26"/>
      <c r="AD302" s="26"/>
      <c r="AE302" s="26"/>
      <c r="AF302" s="26"/>
      <c r="AG302" s="26"/>
      <c r="AH302" s="26"/>
      <c r="AI302" s="26"/>
      <c r="AJ302" s="26"/>
      <c r="AK302" s="26"/>
      <c r="AL302" s="26"/>
    </row>
    <row r="303" spans="1:38" s="7" customFormat="1" ht="12.75">
      <c r="A303" s="18"/>
      <c r="Q303" s="25"/>
      <c r="R303" s="21"/>
      <c r="S303" s="20"/>
      <c r="T303" s="21"/>
      <c r="U303" s="20"/>
      <c r="V303" s="20"/>
      <c r="W303" s="20"/>
      <c r="X303" s="26"/>
      <c r="Y303" s="26"/>
      <c r="Z303" s="26"/>
      <c r="AA303" s="26"/>
      <c r="AB303" s="26"/>
      <c r="AC303" s="26"/>
      <c r="AD303" s="26"/>
      <c r="AE303" s="26"/>
      <c r="AF303" s="26"/>
      <c r="AG303" s="26"/>
      <c r="AH303" s="26"/>
      <c r="AI303" s="26"/>
      <c r="AJ303" s="26"/>
      <c r="AK303" s="26"/>
      <c r="AL303" s="26"/>
    </row>
    <row r="304" spans="1:38" s="7" customFormat="1" ht="12.75">
      <c r="A304" s="18"/>
      <c r="Q304" s="25"/>
      <c r="R304" s="21"/>
      <c r="S304" s="20"/>
      <c r="T304" s="21"/>
      <c r="U304" s="20"/>
      <c r="V304" s="20"/>
      <c r="W304" s="20"/>
      <c r="X304" s="26"/>
      <c r="Y304" s="26"/>
      <c r="Z304" s="26"/>
      <c r="AA304" s="26"/>
      <c r="AB304" s="26"/>
      <c r="AC304" s="26"/>
      <c r="AD304" s="26"/>
      <c r="AE304" s="26"/>
      <c r="AF304" s="26"/>
      <c r="AG304" s="26"/>
      <c r="AH304" s="26"/>
      <c r="AI304" s="26"/>
      <c r="AJ304" s="26"/>
      <c r="AK304" s="26"/>
      <c r="AL304" s="26"/>
    </row>
    <row r="305" spans="1:38" s="7" customFormat="1" ht="12.75">
      <c r="A305" s="18"/>
      <c r="Q305" s="25"/>
      <c r="R305" s="21"/>
      <c r="S305" s="20"/>
      <c r="T305" s="21"/>
      <c r="U305" s="20"/>
      <c r="V305" s="20"/>
      <c r="W305" s="20"/>
      <c r="X305" s="26"/>
      <c r="Y305" s="26"/>
      <c r="Z305" s="26"/>
      <c r="AA305" s="26"/>
      <c r="AB305" s="26"/>
      <c r="AC305" s="26"/>
      <c r="AD305" s="26"/>
      <c r="AE305" s="26"/>
      <c r="AF305" s="26"/>
      <c r="AG305" s="26"/>
      <c r="AH305" s="26"/>
      <c r="AI305" s="26"/>
      <c r="AJ305" s="26"/>
      <c r="AK305" s="26"/>
      <c r="AL305" s="26"/>
    </row>
    <row r="306" spans="1:38" s="7" customFormat="1" ht="12.75">
      <c r="A306" s="18"/>
      <c r="Q306" s="25"/>
      <c r="R306" s="21"/>
      <c r="S306" s="20"/>
      <c r="T306" s="21"/>
      <c r="U306" s="20"/>
      <c r="V306" s="20"/>
      <c r="W306" s="20"/>
      <c r="X306" s="26"/>
      <c r="Y306" s="26"/>
      <c r="Z306" s="26"/>
      <c r="AA306" s="26"/>
      <c r="AB306" s="26"/>
      <c r="AC306" s="26"/>
      <c r="AD306" s="26"/>
      <c r="AE306" s="26"/>
      <c r="AF306" s="26"/>
      <c r="AG306" s="26"/>
      <c r="AH306" s="26"/>
      <c r="AI306" s="26"/>
      <c r="AJ306" s="26"/>
      <c r="AK306" s="26"/>
      <c r="AL306" s="26"/>
    </row>
    <row r="307" spans="1:38" s="7" customFormat="1" ht="12.75">
      <c r="A307" s="18"/>
      <c r="Q307" s="25"/>
      <c r="R307" s="21"/>
      <c r="S307" s="20"/>
      <c r="T307" s="21"/>
      <c r="U307" s="20"/>
      <c r="V307" s="20"/>
      <c r="W307" s="20"/>
      <c r="X307" s="26"/>
      <c r="Y307" s="26"/>
      <c r="Z307" s="26"/>
      <c r="AA307" s="26"/>
      <c r="AB307" s="26"/>
      <c r="AC307" s="26"/>
      <c r="AD307" s="26"/>
      <c r="AE307" s="26"/>
      <c r="AF307" s="26"/>
      <c r="AG307" s="26"/>
      <c r="AH307" s="26"/>
      <c r="AI307" s="26"/>
      <c r="AJ307" s="26"/>
      <c r="AK307" s="26"/>
      <c r="AL307" s="26"/>
    </row>
    <row r="308" spans="1:38" s="7" customFormat="1" ht="12.75">
      <c r="A308" s="18"/>
      <c r="E308" s="19"/>
      <c r="Q308" s="25"/>
      <c r="R308" s="21"/>
      <c r="S308" s="20"/>
      <c r="T308" s="21"/>
      <c r="U308" s="20"/>
      <c r="V308" s="20"/>
      <c r="W308" s="20"/>
      <c r="X308" s="26"/>
      <c r="Y308" s="26"/>
      <c r="Z308" s="26"/>
      <c r="AA308" s="26"/>
      <c r="AB308" s="26"/>
      <c r="AC308" s="26"/>
      <c r="AD308" s="26"/>
      <c r="AE308" s="26"/>
      <c r="AF308" s="26"/>
      <c r="AG308" s="26"/>
      <c r="AH308" s="26"/>
      <c r="AI308" s="26"/>
      <c r="AJ308" s="26"/>
      <c r="AK308" s="26"/>
      <c r="AL308" s="26"/>
    </row>
    <row r="309" spans="1:38" s="7" customFormat="1" ht="12.75">
      <c r="A309" s="18"/>
      <c r="Q309" s="25"/>
      <c r="R309" s="21"/>
      <c r="S309" s="20"/>
      <c r="T309" s="21"/>
      <c r="U309" s="20"/>
      <c r="V309" s="20"/>
      <c r="W309" s="20"/>
      <c r="X309" s="26"/>
      <c r="Y309" s="26"/>
      <c r="Z309" s="26"/>
      <c r="AA309" s="26"/>
      <c r="AB309" s="26"/>
      <c r="AC309" s="26"/>
      <c r="AD309" s="26"/>
      <c r="AE309" s="26"/>
      <c r="AF309" s="26"/>
      <c r="AG309" s="26"/>
      <c r="AH309" s="26"/>
      <c r="AI309" s="26"/>
      <c r="AJ309" s="26"/>
      <c r="AK309" s="26"/>
      <c r="AL309" s="26"/>
    </row>
    <row r="310" spans="1:38" s="7" customFormat="1" ht="12.75">
      <c r="A310" s="18"/>
      <c r="Q310" s="25"/>
      <c r="R310" s="21"/>
      <c r="S310" s="20"/>
      <c r="T310" s="21"/>
      <c r="U310" s="20"/>
      <c r="V310" s="20"/>
      <c r="W310" s="20"/>
      <c r="X310" s="26"/>
      <c r="Y310" s="26"/>
      <c r="Z310" s="26"/>
      <c r="AA310" s="26"/>
      <c r="AB310" s="26"/>
      <c r="AC310" s="26"/>
      <c r="AD310" s="26"/>
      <c r="AE310" s="26"/>
      <c r="AF310" s="26"/>
      <c r="AG310" s="26"/>
      <c r="AH310" s="26"/>
      <c r="AI310" s="26"/>
      <c r="AJ310" s="26"/>
      <c r="AK310" s="26"/>
      <c r="AL310" s="26"/>
    </row>
    <row r="311" spans="1:38" s="7" customFormat="1" ht="12.75">
      <c r="A311" s="18"/>
      <c r="Q311" s="25"/>
      <c r="R311" s="21"/>
      <c r="S311" s="20"/>
      <c r="T311" s="21"/>
      <c r="U311" s="20"/>
      <c r="V311" s="20"/>
      <c r="W311" s="20"/>
      <c r="X311" s="26"/>
      <c r="Y311" s="26"/>
      <c r="Z311" s="26"/>
      <c r="AA311" s="26"/>
      <c r="AB311" s="26"/>
      <c r="AC311" s="26"/>
      <c r="AD311" s="26"/>
      <c r="AE311" s="26"/>
      <c r="AF311" s="26"/>
      <c r="AG311" s="26"/>
      <c r="AH311" s="26"/>
      <c r="AI311" s="26"/>
      <c r="AJ311" s="26"/>
      <c r="AK311" s="26"/>
      <c r="AL311" s="26"/>
    </row>
    <row r="312" spans="1:38" s="7" customFormat="1" ht="12.75">
      <c r="A312" s="18"/>
      <c r="Q312" s="25"/>
      <c r="R312" s="21"/>
      <c r="S312" s="20"/>
      <c r="T312" s="21"/>
      <c r="U312" s="20"/>
      <c r="V312" s="20"/>
      <c r="W312" s="20"/>
      <c r="X312" s="26"/>
      <c r="Y312" s="26"/>
      <c r="Z312" s="26"/>
      <c r="AA312" s="26"/>
      <c r="AB312" s="26"/>
      <c r="AC312" s="26"/>
      <c r="AD312" s="26"/>
      <c r="AE312" s="26"/>
      <c r="AF312" s="26"/>
      <c r="AG312" s="26"/>
      <c r="AH312" s="26"/>
      <c r="AI312" s="26"/>
      <c r="AJ312" s="26"/>
      <c r="AK312" s="26"/>
      <c r="AL312" s="26"/>
    </row>
    <row r="313" spans="1:38" s="7" customFormat="1" ht="12.75">
      <c r="A313" s="18"/>
      <c r="Q313" s="25"/>
      <c r="R313" s="21"/>
      <c r="S313" s="20"/>
      <c r="T313" s="21"/>
      <c r="U313" s="20"/>
      <c r="V313" s="20"/>
      <c r="W313" s="20"/>
      <c r="X313" s="26"/>
      <c r="Y313" s="26"/>
      <c r="Z313" s="26"/>
      <c r="AA313" s="26"/>
      <c r="AB313" s="26"/>
      <c r="AC313" s="26"/>
      <c r="AD313" s="26"/>
      <c r="AE313" s="26"/>
      <c r="AF313" s="26"/>
      <c r="AG313" s="26"/>
      <c r="AH313" s="26"/>
      <c r="AI313" s="26"/>
      <c r="AJ313" s="26"/>
      <c r="AK313" s="26"/>
      <c r="AL313" s="26"/>
    </row>
    <row r="314" spans="1:38" s="7" customFormat="1" ht="12.75">
      <c r="A314" s="18"/>
      <c r="Q314" s="25"/>
      <c r="R314" s="21"/>
      <c r="S314" s="20"/>
      <c r="T314" s="21"/>
      <c r="U314" s="20"/>
      <c r="V314" s="20"/>
      <c r="W314" s="20"/>
      <c r="X314" s="26"/>
      <c r="Y314" s="26"/>
      <c r="Z314" s="26"/>
      <c r="AA314" s="26"/>
      <c r="AB314" s="26"/>
      <c r="AC314" s="26"/>
      <c r="AD314" s="26"/>
      <c r="AE314" s="26"/>
      <c r="AF314" s="26"/>
      <c r="AG314" s="26"/>
      <c r="AH314" s="26"/>
      <c r="AI314" s="26"/>
      <c r="AJ314" s="26"/>
      <c r="AK314" s="26"/>
      <c r="AL314" s="26"/>
    </row>
    <row r="315" spans="2:23" ht="30">
      <c r="B315" s="11">
        <f>C315</f>
        <v>39503</v>
      </c>
      <c r="C315" s="13">
        <f>C279+7</f>
        <v>39503</v>
      </c>
      <c r="D315" s="9">
        <f>C315</f>
        <v>39503</v>
      </c>
      <c r="E315" s="10">
        <f>DAY(C315+1)</f>
        <v>26</v>
      </c>
      <c r="F315" s="9">
        <f>C315+1</f>
        <v>39504</v>
      </c>
      <c r="G315" s="10">
        <f>DAY(C315+2)</f>
        <v>27</v>
      </c>
      <c r="H315" s="9">
        <f>C315+2</f>
        <v>39505</v>
      </c>
      <c r="I315" s="10">
        <f>DAY(C315+3)</f>
        <v>28</v>
      </c>
      <c r="J315" s="9">
        <f>C315+3</f>
        <v>39506</v>
      </c>
      <c r="K315" s="10">
        <f>DAY(C315+4)</f>
        <v>29</v>
      </c>
      <c r="L315" s="9">
        <f>C315+4</f>
        <v>39507</v>
      </c>
      <c r="M315" s="10">
        <f>DAY(C315+5)</f>
        <v>1</v>
      </c>
      <c r="N315" s="9">
        <f>C315+5</f>
        <v>39508</v>
      </c>
      <c r="O315" s="10">
        <f>DAY(C315+6)</f>
        <v>2</v>
      </c>
      <c r="P315" s="9">
        <f>C315+6</f>
        <v>39509</v>
      </c>
      <c r="R315" s="21">
        <f>DATE(YEAR(C315),1,1)</f>
        <v>39448</v>
      </c>
      <c r="T315" s="21">
        <f>C315</f>
        <v>39503</v>
      </c>
      <c r="U315" s="22">
        <f>ROUND(((C315-DATE(YEAR(C315),1,1))+6)/7,0)</f>
        <v>9</v>
      </c>
      <c r="V315" s="33">
        <f>IF(AND(R319-R318=0,R315-R318&lt;0),1,IF(U315=V279,U315+1,U315))</f>
        <v>9</v>
      </c>
      <c r="W315" s="20" t="s">
        <v>6</v>
      </c>
    </row>
    <row r="316" spans="2:20" ht="15" customHeight="1">
      <c r="B316" s="17">
        <f>V315</f>
        <v>9</v>
      </c>
      <c r="C316" s="14">
        <f>T315-R315+1</f>
        <v>56</v>
      </c>
      <c r="D316" s="2" t="str">
        <f>D280</f>
        <v>hétfő</v>
      </c>
      <c r="E316" s="14">
        <f>T316-R316+1</f>
        <v>57</v>
      </c>
      <c r="F316" s="2" t="str">
        <f>F280</f>
        <v>kedd</v>
      </c>
      <c r="G316" s="14">
        <f>T317-R317+1</f>
        <v>58</v>
      </c>
      <c r="H316" s="2" t="str">
        <f>H280</f>
        <v>szerda</v>
      </c>
      <c r="I316" s="14">
        <f>T318-R318+1</f>
        <v>59</v>
      </c>
      <c r="J316" s="2" t="str">
        <f>J280</f>
        <v>csütörtök</v>
      </c>
      <c r="K316" s="14">
        <f>T319-R319+1</f>
        <v>60</v>
      </c>
      <c r="L316" s="2" t="str">
        <f>L280</f>
        <v>péntek</v>
      </c>
      <c r="M316" s="14">
        <f>T320-R320+1</f>
        <v>61</v>
      </c>
      <c r="N316" s="3" t="str">
        <f>N280</f>
        <v>szombat</v>
      </c>
      <c r="O316" s="14">
        <f>T321-R321+1</f>
        <v>62</v>
      </c>
      <c r="P316" s="3" t="str">
        <f>P280</f>
        <v>vasárnap</v>
      </c>
      <c r="R316" s="21">
        <f>DATE(YEAR(C315+1),1,1)</f>
        <v>39448</v>
      </c>
      <c r="T316" s="21">
        <f aca="true" t="shared" si="8" ref="T316:T321">T315+1</f>
        <v>39504</v>
      </c>
    </row>
    <row r="317" spans="2:20" ht="19.5" customHeight="1">
      <c r="B317" s="12">
        <v>0.333333333333333</v>
      </c>
      <c r="C317" s="4"/>
      <c r="D317" s="5"/>
      <c r="E317" s="6"/>
      <c r="F317" s="5"/>
      <c r="G317" s="6"/>
      <c r="H317" s="5"/>
      <c r="I317" s="6"/>
      <c r="J317" s="5"/>
      <c r="K317" s="6"/>
      <c r="L317" s="5"/>
      <c r="M317" s="6"/>
      <c r="N317" s="5"/>
      <c r="O317" s="6"/>
      <c r="P317" s="5"/>
      <c r="R317" s="21">
        <f>DATE(YEAR(C315+2),1,1)</f>
        <v>39448</v>
      </c>
      <c r="T317" s="21">
        <f t="shared" si="8"/>
        <v>39505</v>
      </c>
    </row>
    <row r="318" spans="2:20" ht="19.5" customHeight="1">
      <c r="B318" s="12">
        <v>0.375</v>
      </c>
      <c r="C318" s="4"/>
      <c r="D318" s="5"/>
      <c r="E318" s="6"/>
      <c r="F318" s="5"/>
      <c r="G318" s="6"/>
      <c r="H318" s="5"/>
      <c r="I318" s="6"/>
      <c r="J318" s="5"/>
      <c r="K318" s="6"/>
      <c r="L318" s="5"/>
      <c r="M318" s="6"/>
      <c r="N318" s="5"/>
      <c r="O318" s="6"/>
      <c r="P318" s="5"/>
      <c r="R318" s="21">
        <f>DATE(YEAR(C315+3),1,1)</f>
        <v>39448</v>
      </c>
      <c r="T318" s="21">
        <f t="shared" si="8"/>
        <v>39506</v>
      </c>
    </row>
    <row r="319" spans="2:20" ht="19.5" customHeight="1">
      <c r="B319" s="12">
        <v>0.416666666666667</v>
      </c>
      <c r="C319" s="4"/>
      <c r="D319" s="5"/>
      <c r="E319" s="6"/>
      <c r="F319" s="5"/>
      <c r="G319" s="6"/>
      <c r="H319" s="5"/>
      <c r="I319" s="6"/>
      <c r="J319" s="5"/>
      <c r="K319" s="6"/>
      <c r="L319" s="5"/>
      <c r="M319" s="6"/>
      <c r="N319" s="5"/>
      <c r="O319" s="6"/>
      <c r="P319" s="5"/>
      <c r="R319" s="21">
        <f>DATE(YEAR(C315+4),1,1)</f>
        <v>39448</v>
      </c>
      <c r="T319" s="21">
        <f t="shared" si="8"/>
        <v>39507</v>
      </c>
    </row>
    <row r="320" spans="2:20" ht="19.5" customHeight="1">
      <c r="B320" s="12">
        <v>0.458333333333333</v>
      </c>
      <c r="C320" s="4"/>
      <c r="D320" s="5"/>
      <c r="E320" s="6"/>
      <c r="F320" s="5"/>
      <c r="G320" s="6"/>
      <c r="H320" s="5"/>
      <c r="I320" s="6"/>
      <c r="J320" s="5"/>
      <c r="K320" s="6"/>
      <c r="L320" s="5"/>
      <c r="M320" s="6"/>
      <c r="N320" s="5"/>
      <c r="O320" s="6"/>
      <c r="P320" s="5"/>
      <c r="R320" s="21">
        <f>DATE(YEAR(C315+5),1,1)</f>
        <v>39448</v>
      </c>
      <c r="T320" s="21">
        <f t="shared" si="8"/>
        <v>39508</v>
      </c>
    </row>
    <row r="321" spans="2:20" ht="19.5" customHeight="1">
      <c r="B321" s="12">
        <v>0.5</v>
      </c>
      <c r="C321" s="4"/>
      <c r="D321" s="5"/>
      <c r="E321" s="6"/>
      <c r="F321" s="5"/>
      <c r="G321" s="6"/>
      <c r="H321" s="5"/>
      <c r="I321" s="6"/>
      <c r="J321" s="5"/>
      <c r="K321" s="6"/>
      <c r="L321" s="5"/>
      <c r="M321" s="6"/>
      <c r="N321" s="5"/>
      <c r="O321" s="6"/>
      <c r="P321" s="5"/>
      <c r="Q321" s="27"/>
      <c r="R321" s="21">
        <f>DATE(YEAR(C315+6),1,1)</f>
        <v>39448</v>
      </c>
      <c r="T321" s="21">
        <f t="shared" si="8"/>
        <v>39509</v>
      </c>
    </row>
    <row r="322" spans="2:16" ht="19.5" customHeight="1">
      <c r="B322" s="12">
        <v>0.541666666666667</v>
      </c>
      <c r="C322" s="4"/>
      <c r="D322" s="5"/>
      <c r="E322" s="6"/>
      <c r="F322" s="5"/>
      <c r="G322" s="6"/>
      <c r="H322" s="5"/>
      <c r="I322" s="6"/>
      <c r="J322" s="5"/>
      <c r="K322" s="6"/>
      <c r="L322" s="5"/>
      <c r="M322" s="6"/>
      <c r="N322" s="5"/>
      <c r="O322" s="6"/>
      <c r="P322" s="5"/>
    </row>
    <row r="323" spans="2:16" ht="19.5" customHeight="1">
      <c r="B323" s="12">
        <v>0.583333333333333</v>
      </c>
      <c r="C323" s="4"/>
      <c r="D323" s="5"/>
      <c r="E323" s="6"/>
      <c r="F323" s="5"/>
      <c r="G323" s="6"/>
      <c r="H323" s="5"/>
      <c r="I323" s="6"/>
      <c r="J323" s="5"/>
      <c r="K323" s="6"/>
      <c r="L323" s="5"/>
      <c r="M323" s="6"/>
      <c r="N323" s="5"/>
      <c r="O323" s="6"/>
      <c r="P323" s="5"/>
    </row>
    <row r="324" spans="2:16" ht="19.5" customHeight="1">
      <c r="B324" s="12">
        <v>0.625</v>
      </c>
      <c r="C324" s="4"/>
      <c r="D324" s="5"/>
      <c r="E324" s="6"/>
      <c r="F324" s="5"/>
      <c r="G324" s="6"/>
      <c r="H324" s="5"/>
      <c r="I324" s="6"/>
      <c r="J324" s="5"/>
      <c r="K324" s="6"/>
      <c r="L324" s="5"/>
      <c r="M324" s="6"/>
      <c r="N324" s="5"/>
      <c r="O324" s="6"/>
      <c r="P324" s="5"/>
    </row>
    <row r="325" spans="2:16" ht="19.5" customHeight="1">
      <c r="B325" s="12">
        <v>0.666666666666667</v>
      </c>
      <c r="C325" s="4"/>
      <c r="D325" s="5"/>
      <c r="E325" s="6"/>
      <c r="F325" s="5"/>
      <c r="G325" s="6"/>
      <c r="H325" s="5"/>
      <c r="I325" s="6"/>
      <c r="J325" s="5"/>
      <c r="K325" s="6"/>
      <c r="L325" s="5"/>
      <c r="M325" s="6"/>
      <c r="N325" s="5"/>
      <c r="O325" s="6"/>
      <c r="P325" s="5"/>
    </row>
    <row r="326" spans="2:16" ht="19.5" customHeight="1">
      <c r="B326" s="12">
        <v>0.708333333333333</v>
      </c>
      <c r="C326" s="4"/>
      <c r="D326" s="5"/>
      <c r="E326" s="6"/>
      <c r="F326" s="5"/>
      <c r="G326" s="6"/>
      <c r="H326" s="5"/>
      <c r="I326" s="6"/>
      <c r="J326" s="5"/>
      <c r="K326" s="6"/>
      <c r="L326" s="5"/>
      <c r="M326" s="6"/>
      <c r="N326" s="5"/>
      <c r="O326" s="6"/>
      <c r="P326" s="5"/>
    </row>
    <row r="327" spans="2:16" ht="19.5" customHeight="1">
      <c r="B327" s="12">
        <v>0.75</v>
      </c>
      <c r="C327" s="4"/>
      <c r="D327" s="5"/>
      <c r="E327" s="6"/>
      <c r="F327" s="5"/>
      <c r="G327" s="6"/>
      <c r="H327" s="5"/>
      <c r="I327" s="6"/>
      <c r="J327" s="5"/>
      <c r="K327" s="6"/>
      <c r="L327" s="5"/>
      <c r="M327" s="6"/>
      <c r="N327" s="5"/>
      <c r="O327" s="6"/>
      <c r="P327" s="5"/>
    </row>
    <row r="328" spans="1:38" s="7" customFormat="1" ht="12.75">
      <c r="A328" s="18"/>
      <c r="B328" s="28" t="s">
        <v>1</v>
      </c>
      <c r="I328" s="7" t="s">
        <v>0</v>
      </c>
      <c r="P328" s="29" t="s">
        <v>2</v>
      </c>
      <c r="Q328" s="25"/>
      <c r="R328" s="21"/>
      <c r="S328" s="20"/>
      <c r="T328" s="21"/>
      <c r="U328" s="20"/>
      <c r="V328" s="20"/>
      <c r="W328" s="20"/>
      <c r="X328" s="26"/>
      <c r="Y328" s="26"/>
      <c r="Z328" s="26"/>
      <c r="AA328" s="26"/>
      <c r="AB328" s="26"/>
      <c r="AC328" s="26"/>
      <c r="AD328" s="26"/>
      <c r="AE328" s="26"/>
      <c r="AF328" s="26"/>
      <c r="AG328" s="26"/>
      <c r="AH328" s="26"/>
      <c r="AI328" s="26"/>
      <c r="AJ328" s="26"/>
      <c r="AK328" s="26"/>
      <c r="AL328" s="26"/>
    </row>
    <row r="329" spans="1:38" s="7" customFormat="1" ht="12.75">
      <c r="A329" s="18"/>
      <c r="Q329" s="25"/>
      <c r="R329" s="21"/>
      <c r="S329" s="20"/>
      <c r="T329" s="21"/>
      <c r="U329" s="20"/>
      <c r="V329" s="20"/>
      <c r="W329" s="20"/>
      <c r="X329" s="26"/>
      <c r="Y329" s="26"/>
      <c r="Z329" s="26"/>
      <c r="AA329" s="26"/>
      <c r="AB329" s="26"/>
      <c r="AC329" s="26"/>
      <c r="AD329" s="26"/>
      <c r="AE329" s="26"/>
      <c r="AF329" s="26"/>
      <c r="AG329" s="26"/>
      <c r="AH329" s="26"/>
      <c r="AI329" s="26"/>
      <c r="AJ329" s="26"/>
      <c r="AK329" s="26"/>
      <c r="AL329" s="26"/>
    </row>
    <row r="330" spans="1:38" s="7" customFormat="1" ht="12.75">
      <c r="A330" s="18"/>
      <c r="Q330" s="25"/>
      <c r="R330" s="21"/>
      <c r="S330" s="20"/>
      <c r="T330" s="21"/>
      <c r="U330" s="20"/>
      <c r="V330" s="20"/>
      <c r="W330" s="20"/>
      <c r="X330" s="26"/>
      <c r="Y330" s="26"/>
      <c r="Z330" s="26"/>
      <c r="AA330" s="26"/>
      <c r="AB330" s="26"/>
      <c r="AC330" s="26"/>
      <c r="AD330" s="26"/>
      <c r="AE330" s="26"/>
      <c r="AF330" s="26"/>
      <c r="AG330" s="26"/>
      <c r="AH330" s="26"/>
      <c r="AI330" s="26"/>
      <c r="AJ330" s="26"/>
      <c r="AK330" s="26"/>
      <c r="AL330" s="26"/>
    </row>
    <row r="331" spans="1:38" s="7" customFormat="1" ht="12.75">
      <c r="A331" s="18"/>
      <c r="Q331" s="25"/>
      <c r="R331" s="21"/>
      <c r="S331" s="20"/>
      <c r="T331" s="21"/>
      <c r="U331" s="20"/>
      <c r="V331" s="20"/>
      <c r="W331" s="20"/>
      <c r="X331" s="26"/>
      <c r="Y331" s="26"/>
      <c r="Z331" s="26"/>
      <c r="AA331" s="26"/>
      <c r="AB331" s="26"/>
      <c r="AC331" s="26"/>
      <c r="AD331" s="26"/>
      <c r="AE331" s="26"/>
      <c r="AF331" s="26"/>
      <c r="AG331" s="26"/>
      <c r="AH331" s="26"/>
      <c r="AI331" s="26"/>
      <c r="AJ331" s="26"/>
      <c r="AK331" s="26"/>
      <c r="AL331" s="26"/>
    </row>
    <row r="332" spans="1:38" s="7" customFormat="1" ht="12.75">
      <c r="A332" s="18"/>
      <c r="Q332" s="25"/>
      <c r="R332" s="21"/>
      <c r="S332" s="20"/>
      <c r="T332" s="21"/>
      <c r="U332" s="20"/>
      <c r="V332" s="20"/>
      <c r="W332" s="20"/>
      <c r="X332" s="26"/>
      <c r="Y332" s="26"/>
      <c r="Z332" s="26"/>
      <c r="AA332" s="26"/>
      <c r="AB332" s="26"/>
      <c r="AC332" s="26"/>
      <c r="AD332" s="26"/>
      <c r="AE332" s="26"/>
      <c r="AF332" s="26"/>
      <c r="AG332" s="26"/>
      <c r="AH332" s="26"/>
      <c r="AI332" s="26"/>
      <c r="AJ332" s="26"/>
      <c r="AK332" s="26"/>
      <c r="AL332" s="26"/>
    </row>
    <row r="333" spans="1:38" s="7" customFormat="1" ht="12.75">
      <c r="A333" s="18"/>
      <c r="Q333" s="25"/>
      <c r="R333" s="21"/>
      <c r="S333" s="20"/>
      <c r="T333" s="21"/>
      <c r="U333" s="20"/>
      <c r="V333" s="20"/>
      <c r="W333" s="20"/>
      <c r="X333" s="26"/>
      <c r="Y333" s="26"/>
      <c r="Z333" s="26"/>
      <c r="AA333" s="26"/>
      <c r="AB333" s="26"/>
      <c r="AC333" s="26"/>
      <c r="AD333" s="26"/>
      <c r="AE333" s="26"/>
      <c r="AF333" s="26"/>
      <c r="AG333" s="26"/>
      <c r="AH333" s="26"/>
      <c r="AI333" s="26"/>
      <c r="AJ333" s="26"/>
      <c r="AK333" s="26"/>
      <c r="AL333" s="26"/>
    </row>
    <row r="334" spans="1:38" s="7" customFormat="1" ht="12.75">
      <c r="A334" s="18"/>
      <c r="Q334" s="25"/>
      <c r="R334" s="21"/>
      <c r="S334" s="20"/>
      <c r="T334" s="21"/>
      <c r="U334" s="20"/>
      <c r="V334" s="20"/>
      <c r="W334" s="20"/>
      <c r="X334" s="26"/>
      <c r="Y334" s="26"/>
      <c r="Z334" s="26"/>
      <c r="AA334" s="26"/>
      <c r="AB334" s="26"/>
      <c r="AC334" s="26"/>
      <c r="AD334" s="26"/>
      <c r="AE334" s="26"/>
      <c r="AF334" s="26"/>
      <c r="AG334" s="26"/>
      <c r="AH334" s="26"/>
      <c r="AI334" s="26"/>
      <c r="AJ334" s="26"/>
      <c r="AK334" s="26"/>
      <c r="AL334" s="26"/>
    </row>
    <row r="335" spans="1:38" s="7" customFormat="1" ht="12.75">
      <c r="A335" s="18"/>
      <c r="Q335" s="25"/>
      <c r="R335" s="21"/>
      <c r="S335" s="20"/>
      <c r="T335" s="21"/>
      <c r="U335" s="20"/>
      <c r="V335" s="20"/>
      <c r="W335" s="20"/>
      <c r="X335" s="26"/>
      <c r="Y335" s="26"/>
      <c r="Z335" s="26"/>
      <c r="AA335" s="26"/>
      <c r="AB335" s="26"/>
      <c r="AC335" s="26"/>
      <c r="AD335" s="26"/>
      <c r="AE335" s="26"/>
      <c r="AF335" s="26"/>
      <c r="AG335" s="26"/>
      <c r="AH335" s="26"/>
      <c r="AI335" s="26"/>
      <c r="AJ335" s="26"/>
      <c r="AK335" s="26"/>
      <c r="AL335" s="26"/>
    </row>
    <row r="336" spans="1:38" s="7" customFormat="1" ht="12.75">
      <c r="A336" s="18"/>
      <c r="Q336" s="25"/>
      <c r="R336" s="21"/>
      <c r="S336" s="20"/>
      <c r="T336" s="21"/>
      <c r="U336" s="20"/>
      <c r="V336" s="20"/>
      <c r="W336" s="20"/>
      <c r="X336" s="26"/>
      <c r="Y336" s="26"/>
      <c r="Z336" s="26"/>
      <c r="AA336" s="26"/>
      <c r="AB336" s="26"/>
      <c r="AC336" s="26"/>
      <c r="AD336" s="26"/>
      <c r="AE336" s="26"/>
      <c r="AF336" s="26"/>
      <c r="AG336" s="26"/>
      <c r="AH336" s="26"/>
      <c r="AI336" s="26"/>
      <c r="AJ336" s="26"/>
      <c r="AK336" s="26"/>
      <c r="AL336" s="26"/>
    </row>
    <row r="337" spans="1:38" s="7" customFormat="1" ht="12.75">
      <c r="A337" s="18"/>
      <c r="Q337" s="25"/>
      <c r="R337" s="21"/>
      <c r="S337" s="20"/>
      <c r="T337" s="21"/>
      <c r="U337" s="20"/>
      <c r="V337" s="20"/>
      <c r="W337" s="20"/>
      <c r="X337" s="26"/>
      <c r="Y337" s="26"/>
      <c r="Z337" s="26"/>
      <c r="AA337" s="26"/>
      <c r="AB337" s="26"/>
      <c r="AC337" s="26"/>
      <c r="AD337" s="26"/>
      <c r="AE337" s="26"/>
      <c r="AF337" s="26"/>
      <c r="AG337" s="26"/>
      <c r="AH337" s="26"/>
      <c r="AI337" s="26"/>
      <c r="AJ337" s="26"/>
      <c r="AK337" s="26"/>
      <c r="AL337" s="26"/>
    </row>
    <row r="338" spans="1:38" s="7" customFormat="1" ht="12.75">
      <c r="A338" s="18"/>
      <c r="Q338" s="25"/>
      <c r="R338" s="21"/>
      <c r="S338" s="20"/>
      <c r="T338" s="21"/>
      <c r="U338" s="20"/>
      <c r="V338" s="20"/>
      <c r="W338" s="20"/>
      <c r="X338" s="26"/>
      <c r="Y338" s="26"/>
      <c r="Z338" s="26"/>
      <c r="AA338" s="26"/>
      <c r="AB338" s="26"/>
      <c r="AC338" s="26"/>
      <c r="AD338" s="26"/>
      <c r="AE338" s="26"/>
      <c r="AF338" s="26"/>
      <c r="AG338" s="26"/>
      <c r="AH338" s="26"/>
      <c r="AI338" s="26"/>
      <c r="AJ338" s="26"/>
      <c r="AK338" s="26"/>
      <c r="AL338" s="26"/>
    </row>
    <row r="339" spans="1:38" s="7" customFormat="1" ht="12.75">
      <c r="A339" s="18"/>
      <c r="Q339" s="25"/>
      <c r="R339" s="21"/>
      <c r="S339" s="20"/>
      <c r="T339" s="21"/>
      <c r="U339" s="20"/>
      <c r="V339" s="20"/>
      <c r="W339" s="20"/>
      <c r="X339" s="26"/>
      <c r="Y339" s="26"/>
      <c r="Z339" s="26"/>
      <c r="AA339" s="26"/>
      <c r="AB339" s="26"/>
      <c r="AC339" s="26"/>
      <c r="AD339" s="26"/>
      <c r="AE339" s="26"/>
      <c r="AF339" s="26"/>
      <c r="AG339" s="26"/>
      <c r="AH339" s="26"/>
      <c r="AI339" s="26"/>
      <c r="AJ339" s="26"/>
      <c r="AK339" s="26"/>
      <c r="AL339" s="26"/>
    </row>
    <row r="340" spans="1:38" s="7" customFormat="1" ht="12.75">
      <c r="A340" s="18"/>
      <c r="Q340" s="25"/>
      <c r="R340" s="21"/>
      <c r="S340" s="20"/>
      <c r="T340" s="21"/>
      <c r="U340" s="20"/>
      <c r="V340" s="20"/>
      <c r="W340" s="20"/>
      <c r="X340" s="26"/>
      <c r="Y340" s="26"/>
      <c r="Z340" s="26"/>
      <c r="AA340" s="26"/>
      <c r="AB340" s="26"/>
      <c r="AC340" s="26"/>
      <c r="AD340" s="26"/>
      <c r="AE340" s="26"/>
      <c r="AF340" s="26"/>
      <c r="AG340" s="26"/>
      <c r="AH340" s="26"/>
      <c r="AI340" s="26"/>
      <c r="AJ340" s="26"/>
      <c r="AK340" s="26"/>
      <c r="AL340" s="26"/>
    </row>
    <row r="341" spans="1:38" s="7" customFormat="1" ht="12.75">
      <c r="A341" s="18"/>
      <c r="Q341" s="25"/>
      <c r="R341" s="21"/>
      <c r="S341" s="20"/>
      <c r="T341" s="21"/>
      <c r="U341" s="20"/>
      <c r="V341" s="20"/>
      <c r="W341" s="20"/>
      <c r="X341" s="26"/>
      <c r="Y341" s="26"/>
      <c r="Z341" s="26"/>
      <c r="AA341" s="26"/>
      <c r="AB341" s="26"/>
      <c r="AC341" s="26"/>
      <c r="AD341" s="26"/>
      <c r="AE341" s="26"/>
      <c r="AF341" s="26"/>
      <c r="AG341" s="26"/>
      <c r="AH341" s="26"/>
      <c r="AI341" s="26"/>
      <c r="AJ341" s="26"/>
      <c r="AK341" s="26"/>
      <c r="AL341" s="26"/>
    </row>
    <row r="342" spans="1:38" s="7" customFormat="1" ht="12.75">
      <c r="A342" s="18"/>
      <c r="Q342" s="25"/>
      <c r="R342" s="21"/>
      <c r="S342" s="20"/>
      <c r="T342" s="21"/>
      <c r="U342" s="20"/>
      <c r="V342" s="20"/>
      <c r="W342" s="20"/>
      <c r="X342" s="26"/>
      <c r="Y342" s="26"/>
      <c r="Z342" s="26"/>
      <c r="AA342" s="26"/>
      <c r="AB342" s="26"/>
      <c r="AC342" s="26"/>
      <c r="AD342" s="26"/>
      <c r="AE342" s="26"/>
      <c r="AF342" s="26"/>
      <c r="AG342" s="26"/>
      <c r="AH342" s="26"/>
      <c r="AI342" s="26"/>
      <c r="AJ342" s="26"/>
      <c r="AK342" s="26"/>
      <c r="AL342" s="26"/>
    </row>
    <row r="343" spans="1:38" s="7" customFormat="1" ht="12.75">
      <c r="A343" s="18"/>
      <c r="Q343" s="25"/>
      <c r="R343" s="21"/>
      <c r="S343" s="20"/>
      <c r="T343" s="21"/>
      <c r="U343" s="20"/>
      <c r="V343" s="20"/>
      <c r="W343" s="20"/>
      <c r="X343" s="26"/>
      <c r="Y343" s="26"/>
      <c r="Z343" s="26"/>
      <c r="AA343" s="26"/>
      <c r="AB343" s="26"/>
      <c r="AC343" s="26"/>
      <c r="AD343" s="26"/>
      <c r="AE343" s="26"/>
      <c r="AF343" s="26"/>
      <c r="AG343" s="26"/>
      <c r="AH343" s="26"/>
      <c r="AI343" s="26"/>
      <c r="AJ343" s="26"/>
      <c r="AK343" s="26"/>
      <c r="AL343" s="26"/>
    </row>
    <row r="344" spans="1:38" s="7" customFormat="1" ht="12.75">
      <c r="A344" s="18"/>
      <c r="E344" s="19"/>
      <c r="Q344" s="25"/>
      <c r="R344" s="21"/>
      <c r="S344" s="20"/>
      <c r="T344" s="21"/>
      <c r="U344" s="20"/>
      <c r="V344" s="20"/>
      <c r="W344" s="20"/>
      <c r="X344" s="26"/>
      <c r="Y344" s="26"/>
      <c r="Z344" s="26"/>
      <c r="AA344" s="26"/>
      <c r="AB344" s="26"/>
      <c r="AC344" s="26"/>
      <c r="AD344" s="26"/>
      <c r="AE344" s="26"/>
      <c r="AF344" s="26"/>
      <c r="AG344" s="26"/>
      <c r="AH344" s="26"/>
      <c r="AI344" s="26"/>
      <c r="AJ344" s="26"/>
      <c r="AK344" s="26"/>
      <c r="AL344" s="26"/>
    </row>
    <row r="345" spans="1:38" s="7" customFormat="1" ht="12.75">
      <c r="A345" s="18"/>
      <c r="Q345" s="25"/>
      <c r="R345" s="21"/>
      <c r="S345" s="20"/>
      <c r="T345" s="21"/>
      <c r="U345" s="20"/>
      <c r="V345" s="20"/>
      <c r="W345" s="20"/>
      <c r="X345" s="26"/>
      <c r="Y345" s="26"/>
      <c r="Z345" s="26"/>
      <c r="AA345" s="26"/>
      <c r="AB345" s="26"/>
      <c r="AC345" s="26"/>
      <c r="AD345" s="26"/>
      <c r="AE345" s="26"/>
      <c r="AF345" s="26"/>
      <c r="AG345" s="26"/>
      <c r="AH345" s="26"/>
      <c r="AI345" s="26"/>
      <c r="AJ345" s="26"/>
      <c r="AK345" s="26"/>
      <c r="AL345" s="26"/>
    </row>
    <row r="346" spans="1:38" s="7" customFormat="1" ht="12.75">
      <c r="A346" s="18"/>
      <c r="Q346" s="25"/>
      <c r="R346" s="21"/>
      <c r="S346" s="20"/>
      <c r="T346" s="21"/>
      <c r="U346" s="20"/>
      <c r="V346" s="20"/>
      <c r="W346" s="20"/>
      <c r="X346" s="26"/>
      <c r="Y346" s="26"/>
      <c r="Z346" s="26"/>
      <c r="AA346" s="26"/>
      <c r="AB346" s="26"/>
      <c r="AC346" s="26"/>
      <c r="AD346" s="26"/>
      <c r="AE346" s="26"/>
      <c r="AF346" s="26"/>
      <c r="AG346" s="26"/>
      <c r="AH346" s="26"/>
      <c r="AI346" s="26"/>
      <c r="AJ346" s="26"/>
      <c r="AK346" s="26"/>
      <c r="AL346" s="26"/>
    </row>
    <row r="347" spans="1:38" s="7" customFormat="1" ht="12.75">
      <c r="A347" s="18"/>
      <c r="Q347" s="25"/>
      <c r="R347" s="21"/>
      <c r="S347" s="20"/>
      <c r="T347" s="21"/>
      <c r="U347" s="20"/>
      <c r="V347" s="20"/>
      <c r="W347" s="20"/>
      <c r="X347" s="26"/>
      <c r="Y347" s="26"/>
      <c r="Z347" s="26"/>
      <c r="AA347" s="26"/>
      <c r="AB347" s="26"/>
      <c r="AC347" s="26"/>
      <c r="AD347" s="26"/>
      <c r="AE347" s="26"/>
      <c r="AF347" s="26"/>
      <c r="AG347" s="26"/>
      <c r="AH347" s="26"/>
      <c r="AI347" s="26"/>
      <c r="AJ347" s="26"/>
      <c r="AK347" s="26"/>
      <c r="AL347" s="26"/>
    </row>
    <row r="348" spans="1:38" s="7" customFormat="1" ht="12.75">
      <c r="A348" s="18"/>
      <c r="Q348" s="25"/>
      <c r="R348" s="21"/>
      <c r="S348" s="20"/>
      <c r="T348" s="21"/>
      <c r="U348" s="20"/>
      <c r="V348" s="20"/>
      <c r="W348" s="20"/>
      <c r="X348" s="26"/>
      <c r="Y348" s="26"/>
      <c r="Z348" s="26"/>
      <c r="AA348" s="26"/>
      <c r="AB348" s="26"/>
      <c r="AC348" s="26"/>
      <c r="AD348" s="26"/>
      <c r="AE348" s="26"/>
      <c r="AF348" s="26"/>
      <c r="AG348" s="26"/>
      <c r="AH348" s="26"/>
      <c r="AI348" s="26"/>
      <c r="AJ348" s="26"/>
      <c r="AK348" s="26"/>
      <c r="AL348" s="26"/>
    </row>
    <row r="349" spans="1:38" s="7" customFormat="1" ht="12.75">
      <c r="A349" s="18"/>
      <c r="Q349" s="25"/>
      <c r="R349" s="21"/>
      <c r="S349" s="20"/>
      <c r="T349" s="21"/>
      <c r="U349" s="20"/>
      <c r="V349" s="20"/>
      <c r="W349" s="20"/>
      <c r="X349" s="26"/>
      <c r="Y349" s="26"/>
      <c r="Z349" s="26"/>
      <c r="AA349" s="26"/>
      <c r="AB349" s="26"/>
      <c r="AC349" s="26"/>
      <c r="AD349" s="26"/>
      <c r="AE349" s="26"/>
      <c r="AF349" s="26"/>
      <c r="AG349" s="26"/>
      <c r="AH349" s="26"/>
      <c r="AI349" s="26"/>
      <c r="AJ349" s="26"/>
      <c r="AK349" s="26"/>
      <c r="AL349" s="26"/>
    </row>
    <row r="350" spans="1:38" s="7" customFormat="1" ht="12.75">
      <c r="A350" s="18"/>
      <c r="Q350" s="25"/>
      <c r="R350" s="21"/>
      <c r="S350" s="20"/>
      <c r="T350" s="21"/>
      <c r="U350" s="20"/>
      <c r="V350" s="20"/>
      <c r="W350" s="20"/>
      <c r="X350" s="26"/>
      <c r="Y350" s="26"/>
      <c r="Z350" s="26"/>
      <c r="AA350" s="26"/>
      <c r="AB350" s="26"/>
      <c r="AC350" s="26"/>
      <c r="AD350" s="26"/>
      <c r="AE350" s="26"/>
      <c r="AF350" s="26"/>
      <c r="AG350" s="26"/>
      <c r="AH350" s="26"/>
      <c r="AI350" s="26"/>
      <c r="AJ350" s="26"/>
      <c r="AK350" s="26"/>
      <c r="AL350" s="26"/>
    </row>
    <row r="351" spans="2:23" ht="30">
      <c r="B351" s="11">
        <f>C351</f>
        <v>39510</v>
      </c>
      <c r="C351" s="13">
        <f>C315+7</f>
        <v>39510</v>
      </c>
      <c r="D351" s="9">
        <f>C351</f>
        <v>39510</v>
      </c>
      <c r="E351" s="10">
        <f>DAY(C351+1)</f>
        <v>4</v>
      </c>
      <c r="F351" s="9">
        <f>C351+1</f>
        <v>39511</v>
      </c>
      <c r="G351" s="10">
        <f>DAY(C351+2)</f>
        <v>5</v>
      </c>
      <c r="H351" s="9">
        <f>C351+2</f>
        <v>39512</v>
      </c>
      <c r="I351" s="10">
        <f>DAY(C351+3)</f>
        <v>6</v>
      </c>
      <c r="J351" s="9">
        <f>C351+3</f>
        <v>39513</v>
      </c>
      <c r="K351" s="10">
        <f>DAY(C351+4)</f>
        <v>7</v>
      </c>
      <c r="L351" s="9">
        <f>C351+4</f>
        <v>39514</v>
      </c>
      <c r="M351" s="10">
        <f>DAY(C351+5)</f>
        <v>8</v>
      </c>
      <c r="N351" s="9">
        <f>C351+5</f>
        <v>39515</v>
      </c>
      <c r="O351" s="10">
        <f>DAY(C351+6)</f>
        <v>9</v>
      </c>
      <c r="P351" s="9">
        <f>C351+6</f>
        <v>39516</v>
      </c>
      <c r="R351" s="21">
        <f>DATE(YEAR(C351),1,1)</f>
        <v>39448</v>
      </c>
      <c r="T351" s="21">
        <f>C351</f>
        <v>39510</v>
      </c>
      <c r="U351" s="22">
        <f>ROUND(((C351-DATE(YEAR(C351),1,1))+6)/7,0)</f>
        <v>10</v>
      </c>
      <c r="V351" s="33">
        <f>IF(AND(R355-R354=0,R351-R354&lt;0),1,IF(U351=V315,U351+1,U351))</f>
        <v>10</v>
      </c>
      <c r="W351" s="20" t="s">
        <v>6</v>
      </c>
    </row>
    <row r="352" spans="2:20" ht="15" customHeight="1">
      <c r="B352" s="17">
        <f>V351</f>
        <v>10</v>
      </c>
      <c r="C352" s="14">
        <f>T351-R351+1</f>
        <v>63</v>
      </c>
      <c r="D352" s="2" t="str">
        <f>D316</f>
        <v>hétfő</v>
      </c>
      <c r="E352" s="14">
        <f>T352-R352+1</f>
        <v>64</v>
      </c>
      <c r="F352" s="2" t="str">
        <f>F316</f>
        <v>kedd</v>
      </c>
      <c r="G352" s="14">
        <f>T353-R353+1</f>
        <v>65</v>
      </c>
      <c r="H352" s="2" t="str">
        <f>H316</f>
        <v>szerda</v>
      </c>
      <c r="I352" s="14">
        <f>T354-R354+1</f>
        <v>66</v>
      </c>
      <c r="J352" s="2" t="str">
        <f>J316</f>
        <v>csütörtök</v>
      </c>
      <c r="K352" s="14">
        <f>T355-R355+1</f>
        <v>67</v>
      </c>
      <c r="L352" s="2" t="str">
        <f>L316</f>
        <v>péntek</v>
      </c>
      <c r="M352" s="14">
        <f>T356-R356+1</f>
        <v>68</v>
      </c>
      <c r="N352" s="3" t="str">
        <f>N316</f>
        <v>szombat</v>
      </c>
      <c r="O352" s="14">
        <f>T357-R357+1</f>
        <v>69</v>
      </c>
      <c r="P352" s="3" t="str">
        <f>P316</f>
        <v>vasárnap</v>
      </c>
      <c r="R352" s="21">
        <f>DATE(YEAR(C351+1),1,1)</f>
        <v>39448</v>
      </c>
      <c r="T352" s="21">
        <f aca="true" t="shared" si="9" ref="T352:T357">T351+1</f>
        <v>39511</v>
      </c>
    </row>
    <row r="353" spans="2:20" ht="19.5" customHeight="1">
      <c r="B353" s="12">
        <v>0.333333333333333</v>
      </c>
      <c r="C353" s="4"/>
      <c r="D353" s="5"/>
      <c r="E353" s="6"/>
      <c r="F353" s="5"/>
      <c r="G353" s="6"/>
      <c r="H353" s="5"/>
      <c r="I353" s="6"/>
      <c r="J353" s="5"/>
      <c r="K353" s="6"/>
      <c r="L353" s="5"/>
      <c r="M353" s="6"/>
      <c r="N353" s="5"/>
      <c r="O353" s="6"/>
      <c r="P353" s="5"/>
      <c r="R353" s="21">
        <f>DATE(YEAR(C351+2),1,1)</f>
        <v>39448</v>
      </c>
      <c r="T353" s="21">
        <f t="shared" si="9"/>
        <v>39512</v>
      </c>
    </row>
    <row r="354" spans="2:20" ht="19.5" customHeight="1">
      <c r="B354" s="12">
        <v>0.375</v>
      </c>
      <c r="C354" s="4"/>
      <c r="D354" s="5"/>
      <c r="E354" s="6"/>
      <c r="F354" s="5"/>
      <c r="G354" s="6"/>
      <c r="H354" s="5"/>
      <c r="I354" s="6"/>
      <c r="J354" s="5"/>
      <c r="K354" s="6"/>
      <c r="L354" s="5"/>
      <c r="M354" s="6"/>
      <c r="N354" s="5"/>
      <c r="O354" s="6"/>
      <c r="P354" s="5"/>
      <c r="R354" s="21">
        <f>DATE(YEAR(C351+3),1,1)</f>
        <v>39448</v>
      </c>
      <c r="T354" s="21">
        <f t="shared" si="9"/>
        <v>39513</v>
      </c>
    </row>
    <row r="355" spans="2:20" ht="19.5" customHeight="1">
      <c r="B355" s="12">
        <v>0.416666666666667</v>
      </c>
      <c r="C355" s="4"/>
      <c r="D355" s="5"/>
      <c r="E355" s="6"/>
      <c r="F355" s="5"/>
      <c r="G355" s="6"/>
      <c r="H355" s="5"/>
      <c r="I355" s="6"/>
      <c r="J355" s="5"/>
      <c r="K355" s="6"/>
      <c r="L355" s="5"/>
      <c r="M355" s="6"/>
      <c r="N355" s="5"/>
      <c r="O355" s="6"/>
      <c r="P355" s="5"/>
      <c r="R355" s="21">
        <f>DATE(YEAR(C351+4),1,1)</f>
        <v>39448</v>
      </c>
      <c r="T355" s="21">
        <f t="shared" si="9"/>
        <v>39514</v>
      </c>
    </row>
    <row r="356" spans="2:20" ht="19.5" customHeight="1">
      <c r="B356" s="12">
        <v>0.458333333333333</v>
      </c>
      <c r="C356" s="4"/>
      <c r="D356" s="5"/>
      <c r="E356" s="6"/>
      <c r="F356" s="5"/>
      <c r="G356" s="6"/>
      <c r="H356" s="5"/>
      <c r="I356" s="6"/>
      <c r="J356" s="5"/>
      <c r="K356" s="6"/>
      <c r="L356" s="5"/>
      <c r="M356" s="6"/>
      <c r="N356" s="5"/>
      <c r="O356" s="6"/>
      <c r="P356" s="5"/>
      <c r="R356" s="21">
        <f>DATE(YEAR(C351+5),1,1)</f>
        <v>39448</v>
      </c>
      <c r="T356" s="21">
        <f t="shared" si="9"/>
        <v>39515</v>
      </c>
    </row>
    <row r="357" spans="2:20" ht="19.5" customHeight="1">
      <c r="B357" s="12">
        <v>0.5</v>
      </c>
      <c r="C357" s="4"/>
      <c r="D357" s="5"/>
      <c r="E357" s="6"/>
      <c r="F357" s="5"/>
      <c r="G357" s="6"/>
      <c r="H357" s="5"/>
      <c r="I357" s="6"/>
      <c r="J357" s="5"/>
      <c r="K357" s="6"/>
      <c r="L357" s="5"/>
      <c r="M357" s="6"/>
      <c r="N357" s="5"/>
      <c r="O357" s="6"/>
      <c r="P357" s="5"/>
      <c r="Q357" s="27"/>
      <c r="R357" s="21">
        <f>DATE(YEAR(C351+6),1,1)</f>
        <v>39448</v>
      </c>
      <c r="T357" s="21">
        <f t="shared" si="9"/>
        <v>39516</v>
      </c>
    </row>
    <row r="358" spans="2:16" ht="19.5" customHeight="1">
      <c r="B358" s="12">
        <v>0.541666666666667</v>
      </c>
      <c r="C358" s="4"/>
      <c r="D358" s="5"/>
      <c r="E358" s="6"/>
      <c r="F358" s="5"/>
      <c r="G358" s="6"/>
      <c r="H358" s="5"/>
      <c r="I358" s="6"/>
      <c r="J358" s="5"/>
      <c r="K358" s="6"/>
      <c r="L358" s="5"/>
      <c r="M358" s="6"/>
      <c r="N358" s="5"/>
      <c r="O358" s="6"/>
      <c r="P358" s="5"/>
    </row>
    <row r="359" spans="2:16" ht="19.5" customHeight="1">
      <c r="B359" s="12">
        <v>0.583333333333333</v>
      </c>
      <c r="C359" s="4"/>
      <c r="D359" s="5"/>
      <c r="E359" s="6"/>
      <c r="F359" s="5"/>
      <c r="G359" s="6"/>
      <c r="H359" s="5"/>
      <c r="I359" s="6"/>
      <c r="J359" s="5"/>
      <c r="K359" s="6"/>
      <c r="L359" s="5"/>
      <c r="M359" s="6"/>
      <c r="N359" s="5"/>
      <c r="O359" s="6"/>
      <c r="P359" s="5"/>
    </row>
    <row r="360" spans="2:16" ht="19.5" customHeight="1">
      <c r="B360" s="12">
        <v>0.625</v>
      </c>
      <c r="C360" s="4"/>
      <c r="D360" s="5"/>
      <c r="E360" s="6"/>
      <c r="F360" s="5"/>
      <c r="G360" s="6"/>
      <c r="H360" s="5"/>
      <c r="I360" s="6"/>
      <c r="J360" s="5"/>
      <c r="K360" s="6"/>
      <c r="L360" s="5"/>
      <c r="M360" s="6"/>
      <c r="N360" s="5"/>
      <c r="O360" s="6"/>
      <c r="P360" s="5"/>
    </row>
    <row r="361" spans="2:16" ht="19.5" customHeight="1">
      <c r="B361" s="12">
        <v>0.666666666666667</v>
      </c>
      <c r="C361" s="4"/>
      <c r="D361" s="5"/>
      <c r="E361" s="6"/>
      <c r="F361" s="5"/>
      <c r="G361" s="6"/>
      <c r="H361" s="5"/>
      <c r="I361" s="6"/>
      <c r="J361" s="5"/>
      <c r="K361" s="6"/>
      <c r="L361" s="5"/>
      <c r="M361" s="6"/>
      <c r="N361" s="5"/>
      <c r="O361" s="6"/>
      <c r="P361" s="5"/>
    </row>
    <row r="362" spans="2:16" ht="19.5" customHeight="1">
      <c r="B362" s="12">
        <v>0.708333333333333</v>
      </c>
      <c r="C362" s="4"/>
      <c r="D362" s="5"/>
      <c r="E362" s="6"/>
      <c r="F362" s="5"/>
      <c r="G362" s="6"/>
      <c r="H362" s="5"/>
      <c r="I362" s="6"/>
      <c r="J362" s="5"/>
      <c r="K362" s="6"/>
      <c r="L362" s="5"/>
      <c r="M362" s="6"/>
      <c r="N362" s="5"/>
      <c r="O362" s="6"/>
      <c r="P362" s="5"/>
    </row>
    <row r="363" spans="2:16" ht="19.5" customHeight="1">
      <c r="B363" s="12">
        <v>0.75</v>
      </c>
      <c r="C363" s="4"/>
      <c r="D363" s="5"/>
      <c r="E363" s="6"/>
      <c r="F363" s="5"/>
      <c r="G363" s="6"/>
      <c r="H363" s="5"/>
      <c r="I363" s="6"/>
      <c r="J363" s="5"/>
      <c r="K363" s="6"/>
      <c r="L363" s="5"/>
      <c r="M363" s="6"/>
      <c r="N363" s="5"/>
      <c r="O363" s="6"/>
      <c r="P363" s="5"/>
    </row>
    <row r="364" spans="1:38" s="7" customFormat="1" ht="12.75">
      <c r="A364" s="18"/>
      <c r="B364" s="28" t="s">
        <v>1</v>
      </c>
      <c r="I364" s="7" t="s">
        <v>0</v>
      </c>
      <c r="P364" s="29" t="s">
        <v>2</v>
      </c>
      <c r="Q364" s="25"/>
      <c r="R364" s="21"/>
      <c r="S364" s="20"/>
      <c r="T364" s="21"/>
      <c r="U364" s="20"/>
      <c r="V364" s="20"/>
      <c r="W364" s="20"/>
      <c r="X364" s="26"/>
      <c r="Y364" s="26"/>
      <c r="Z364" s="26"/>
      <c r="AA364" s="26"/>
      <c r="AB364" s="26"/>
      <c r="AC364" s="26"/>
      <c r="AD364" s="26"/>
      <c r="AE364" s="26"/>
      <c r="AF364" s="26"/>
      <c r="AG364" s="26"/>
      <c r="AH364" s="26"/>
      <c r="AI364" s="26"/>
      <c r="AJ364" s="26"/>
      <c r="AK364" s="26"/>
      <c r="AL364" s="26"/>
    </row>
    <row r="365" spans="1:38" s="7" customFormat="1" ht="12.75">
      <c r="A365" s="18"/>
      <c r="Q365" s="25"/>
      <c r="R365" s="21"/>
      <c r="S365" s="20"/>
      <c r="T365" s="21"/>
      <c r="U365" s="20"/>
      <c r="V365" s="20"/>
      <c r="W365" s="20"/>
      <c r="X365" s="26"/>
      <c r="Y365" s="26"/>
      <c r="Z365" s="26"/>
      <c r="AA365" s="26"/>
      <c r="AB365" s="26"/>
      <c r="AC365" s="26"/>
      <c r="AD365" s="26"/>
      <c r="AE365" s="26"/>
      <c r="AF365" s="26"/>
      <c r="AG365" s="26"/>
      <c r="AH365" s="26"/>
      <c r="AI365" s="26"/>
      <c r="AJ365" s="26"/>
      <c r="AK365" s="26"/>
      <c r="AL365" s="26"/>
    </row>
    <row r="366" spans="1:38" s="7" customFormat="1" ht="12.75">
      <c r="A366" s="18"/>
      <c r="Q366" s="25"/>
      <c r="R366" s="21"/>
      <c r="S366" s="20"/>
      <c r="T366" s="21"/>
      <c r="U366" s="20"/>
      <c r="V366" s="20"/>
      <c r="W366" s="20"/>
      <c r="X366" s="26"/>
      <c r="Y366" s="26"/>
      <c r="Z366" s="26"/>
      <c r="AA366" s="26"/>
      <c r="AB366" s="26"/>
      <c r="AC366" s="26"/>
      <c r="AD366" s="26"/>
      <c r="AE366" s="26"/>
      <c r="AF366" s="26"/>
      <c r="AG366" s="26"/>
      <c r="AH366" s="26"/>
      <c r="AI366" s="26"/>
      <c r="AJ366" s="26"/>
      <c r="AK366" s="26"/>
      <c r="AL366" s="26"/>
    </row>
    <row r="367" spans="1:38" s="7" customFormat="1" ht="12.75">
      <c r="A367" s="18"/>
      <c r="Q367" s="25"/>
      <c r="R367" s="21"/>
      <c r="S367" s="20"/>
      <c r="T367" s="21"/>
      <c r="U367" s="20"/>
      <c r="V367" s="20"/>
      <c r="W367" s="20"/>
      <c r="X367" s="26"/>
      <c r="Y367" s="26"/>
      <c r="Z367" s="26"/>
      <c r="AA367" s="26"/>
      <c r="AB367" s="26"/>
      <c r="AC367" s="26"/>
      <c r="AD367" s="26"/>
      <c r="AE367" s="26"/>
      <c r="AF367" s="26"/>
      <c r="AG367" s="26"/>
      <c r="AH367" s="26"/>
      <c r="AI367" s="26"/>
      <c r="AJ367" s="26"/>
      <c r="AK367" s="26"/>
      <c r="AL367" s="26"/>
    </row>
    <row r="368" spans="1:38" s="7" customFormat="1" ht="12.75">
      <c r="A368" s="18"/>
      <c r="Q368" s="25"/>
      <c r="R368" s="21"/>
      <c r="S368" s="20"/>
      <c r="T368" s="21"/>
      <c r="U368" s="20"/>
      <c r="V368" s="20"/>
      <c r="W368" s="20"/>
      <c r="X368" s="26"/>
      <c r="Y368" s="26"/>
      <c r="Z368" s="26"/>
      <c r="AA368" s="26"/>
      <c r="AB368" s="26"/>
      <c r="AC368" s="26"/>
      <c r="AD368" s="26"/>
      <c r="AE368" s="26"/>
      <c r="AF368" s="26"/>
      <c r="AG368" s="26"/>
      <c r="AH368" s="26"/>
      <c r="AI368" s="26"/>
      <c r="AJ368" s="26"/>
      <c r="AK368" s="26"/>
      <c r="AL368" s="26"/>
    </row>
    <row r="369" spans="1:38" s="7" customFormat="1" ht="12.75">
      <c r="A369" s="18"/>
      <c r="Q369" s="25"/>
      <c r="R369" s="21"/>
      <c r="S369" s="20"/>
      <c r="T369" s="21"/>
      <c r="U369" s="20"/>
      <c r="V369" s="20"/>
      <c r="W369" s="20"/>
      <c r="X369" s="26"/>
      <c r="Y369" s="26"/>
      <c r="Z369" s="26"/>
      <c r="AA369" s="26"/>
      <c r="AB369" s="26"/>
      <c r="AC369" s="26"/>
      <c r="AD369" s="26"/>
      <c r="AE369" s="26"/>
      <c r="AF369" s="26"/>
      <c r="AG369" s="26"/>
      <c r="AH369" s="26"/>
      <c r="AI369" s="26"/>
      <c r="AJ369" s="26"/>
      <c r="AK369" s="26"/>
      <c r="AL369" s="26"/>
    </row>
    <row r="370" spans="1:38" s="7" customFormat="1" ht="12.75">
      <c r="A370" s="18"/>
      <c r="Q370" s="25"/>
      <c r="R370" s="21"/>
      <c r="S370" s="20"/>
      <c r="T370" s="21"/>
      <c r="U370" s="20"/>
      <c r="V370" s="20"/>
      <c r="W370" s="20"/>
      <c r="X370" s="26"/>
      <c r="Y370" s="26"/>
      <c r="Z370" s="26"/>
      <c r="AA370" s="26"/>
      <c r="AB370" s="26"/>
      <c r="AC370" s="26"/>
      <c r="AD370" s="26"/>
      <c r="AE370" s="26"/>
      <c r="AF370" s="26"/>
      <c r="AG370" s="26"/>
      <c r="AH370" s="26"/>
      <c r="AI370" s="26"/>
      <c r="AJ370" s="26"/>
      <c r="AK370" s="26"/>
      <c r="AL370" s="26"/>
    </row>
    <row r="371" spans="1:38" s="7" customFormat="1" ht="12.75">
      <c r="A371" s="18"/>
      <c r="Q371" s="25"/>
      <c r="R371" s="21"/>
      <c r="S371" s="20"/>
      <c r="T371" s="21"/>
      <c r="U371" s="20"/>
      <c r="V371" s="20"/>
      <c r="W371" s="20"/>
      <c r="X371" s="26"/>
      <c r="Y371" s="26"/>
      <c r="Z371" s="26"/>
      <c r="AA371" s="26"/>
      <c r="AB371" s="26"/>
      <c r="AC371" s="26"/>
      <c r="AD371" s="26"/>
      <c r="AE371" s="26"/>
      <c r="AF371" s="26"/>
      <c r="AG371" s="26"/>
      <c r="AH371" s="26"/>
      <c r="AI371" s="26"/>
      <c r="AJ371" s="26"/>
      <c r="AK371" s="26"/>
      <c r="AL371" s="26"/>
    </row>
    <row r="372" spans="1:38" s="7" customFormat="1" ht="12.75">
      <c r="A372" s="18"/>
      <c r="Q372" s="25"/>
      <c r="R372" s="21"/>
      <c r="S372" s="20"/>
      <c r="T372" s="21"/>
      <c r="U372" s="20"/>
      <c r="V372" s="20"/>
      <c r="W372" s="20"/>
      <c r="X372" s="26"/>
      <c r="Y372" s="26"/>
      <c r="Z372" s="26"/>
      <c r="AA372" s="26"/>
      <c r="AB372" s="26"/>
      <c r="AC372" s="26"/>
      <c r="AD372" s="26"/>
      <c r="AE372" s="26"/>
      <c r="AF372" s="26"/>
      <c r="AG372" s="26"/>
      <c r="AH372" s="26"/>
      <c r="AI372" s="26"/>
      <c r="AJ372" s="26"/>
      <c r="AK372" s="26"/>
      <c r="AL372" s="26"/>
    </row>
    <row r="373" spans="1:38" s="7" customFormat="1" ht="12.75">
      <c r="A373" s="18"/>
      <c r="Q373" s="25"/>
      <c r="R373" s="21"/>
      <c r="S373" s="20"/>
      <c r="T373" s="21"/>
      <c r="U373" s="20"/>
      <c r="V373" s="20"/>
      <c r="W373" s="20"/>
      <c r="X373" s="26"/>
      <c r="Y373" s="26"/>
      <c r="Z373" s="26"/>
      <c r="AA373" s="26"/>
      <c r="AB373" s="26"/>
      <c r="AC373" s="26"/>
      <c r="AD373" s="26"/>
      <c r="AE373" s="26"/>
      <c r="AF373" s="26"/>
      <c r="AG373" s="26"/>
      <c r="AH373" s="26"/>
      <c r="AI373" s="26"/>
      <c r="AJ373" s="26"/>
      <c r="AK373" s="26"/>
      <c r="AL373" s="26"/>
    </row>
    <row r="374" spans="1:38" s="7" customFormat="1" ht="12.75">
      <c r="A374" s="18"/>
      <c r="Q374" s="25"/>
      <c r="R374" s="21"/>
      <c r="S374" s="20"/>
      <c r="T374" s="21"/>
      <c r="U374" s="20"/>
      <c r="V374" s="20"/>
      <c r="W374" s="20"/>
      <c r="X374" s="26"/>
      <c r="Y374" s="26"/>
      <c r="Z374" s="26"/>
      <c r="AA374" s="26"/>
      <c r="AB374" s="26"/>
      <c r="AC374" s="26"/>
      <c r="AD374" s="26"/>
      <c r="AE374" s="26"/>
      <c r="AF374" s="26"/>
      <c r="AG374" s="26"/>
      <c r="AH374" s="26"/>
      <c r="AI374" s="26"/>
      <c r="AJ374" s="26"/>
      <c r="AK374" s="26"/>
      <c r="AL374" s="26"/>
    </row>
    <row r="375" spans="1:38" s="7" customFormat="1" ht="12.75">
      <c r="A375" s="18"/>
      <c r="Q375" s="25"/>
      <c r="R375" s="21"/>
      <c r="S375" s="20"/>
      <c r="T375" s="21"/>
      <c r="U375" s="20"/>
      <c r="V375" s="20"/>
      <c r="W375" s="20"/>
      <c r="X375" s="26"/>
      <c r="Y375" s="26"/>
      <c r="Z375" s="26"/>
      <c r="AA375" s="26"/>
      <c r="AB375" s="26"/>
      <c r="AC375" s="26"/>
      <c r="AD375" s="26"/>
      <c r="AE375" s="26"/>
      <c r="AF375" s="26"/>
      <c r="AG375" s="26"/>
      <c r="AH375" s="26"/>
      <c r="AI375" s="26"/>
      <c r="AJ375" s="26"/>
      <c r="AK375" s="26"/>
      <c r="AL375" s="26"/>
    </row>
    <row r="376" spans="1:38" s="7" customFormat="1" ht="12.75">
      <c r="A376" s="18"/>
      <c r="Q376" s="25"/>
      <c r="R376" s="21"/>
      <c r="S376" s="20"/>
      <c r="T376" s="21"/>
      <c r="U376" s="20"/>
      <c r="V376" s="20"/>
      <c r="W376" s="20"/>
      <c r="X376" s="26"/>
      <c r="Y376" s="26"/>
      <c r="Z376" s="26"/>
      <c r="AA376" s="26"/>
      <c r="AB376" s="26"/>
      <c r="AC376" s="26"/>
      <c r="AD376" s="26"/>
      <c r="AE376" s="26"/>
      <c r="AF376" s="26"/>
      <c r="AG376" s="26"/>
      <c r="AH376" s="26"/>
      <c r="AI376" s="26"/>
      <c r="AJ376" s="26"/>
      <c r="AK376" s="26"/>
      <c r="AL376" s="26"/>
    </row>
    <row r="377" spans="1:38" s="7" customFormat="1" ht="12.75">
      <c r="A377" s="18"/>
      <c r="Q377" s="25"/>
      <c r="R377" s="21"/>
      <c r="S377" s="20"/>
      <c r="T377" s="21"/>
      <c r="U377" s="20"/>
      <c r="V377" s="20"/>
      <c r="W377" s="20"/>
      <c r="X377" s="26"/>
      <c r="Y377" s="26"/>
      <c r="Z377" s="26"/>
      <c r="AA377" s="26"/>
      <c r="AB377" s="26"/>
      <c r="AC377" s="26"/>
      <c r="AD377" s="26"/>
      <c r="AE377" s="26"/>
      <c r="AF377" s="26"/>
      <c r="AG377" s="26"/>
      <c r="AH377" s="26"/>
      <c r="AI377" s="26"/>
      <c r="AJ377" s="26"/>
      <c r="AK377" s="26"/>
      <c r="AL377" s="26"/>
    </row>
    <row r="378" spans="1:38" s="7" customFormat="1" ht="12.75">
      <c r="A378" s="18"/>
      <c r="Q378" s="25"/>
      <c r="R378" s="21"/>
      <c r="S378" s="20"/>
      <c r="T378" s="21"/>
      <c r="U378" s="20"/>
      <c r="V378" s="20"/>
      <c r="W378" s="20"/>
      <c r="X378" s="26"/>
      <c r="Y378" s="26"/>
      <c r="Z378" s="26"/>
      <c r="AA378" s="26"/>
      <c r="AB378" s="26"/>
      <c r="AC378" s="26"/>
      <c r="AD378" s="26"/>
      <c r="AE378" s="26"/>
      <c r="AF378" s="26"/>
      <c r="AG378" s="26"/>
      <c r="AH378" s="26"/>
      <c r="AI378" s="26"/>
      <c r="AJ378" s="26"/>
      <c r="AK378" s="26"/>
      <c r="AL378" s="26"/>
    </row>
    <row r="379" spans="1:38" s="7" customFormat="1" ht="12.75">
      <c r="A379" s="18"/>
      <c r="Q379" s="25"/>
      <c r="R379" s="21"/>
      <c r="S379" s="20"/>
      <c r="T379" s="21"/>
      <c r="U379" s="20"/>
      <c r="V379" s="20"/>
      <c r="W379" s="20"/>
      <c r="X379" s="26"/>
      <c r="Y379" s="26"/>
      <c r="Z379" s="26"/>
      <c r="AA379" s="26"/>
      <c r="AB379" s="26"/>
      <c r="AC379" s="26"/>
      <c r="AD379" s="26"/>
      <c r="AE379" s="26"/>
      <c r="AF379" s="26"/>
      <c r="AG379" s="26"/>
      <c r="AH379" s="26"/>
      <c r="AI379" s="26"/>
      <c r="AJ379" s="26"/>
      <c r="AK379" s="26"/>
      <c r="AL379" s="26"/>
    </row>
    <row r="380" spans="1:38" s="7" customFormat="1" ht="12.75">
      <c r="A380" s="18"/>
      <c r="E380" s="19"/>
      <c r="Q380" s="25"/>
      <c r="R380" s="21"/>
      <c r="S380" s="20"/>
      <c r="T380" s="21"/>
      <c r="U380" s="20"/>
      <c r="V380" s="20"/>
      <c r="W380" s="20"/>
      <c r="X380" s="26"/>
      <c r="Y380" s="26"/>
      <c r="Z380" s="26"/>
      <c r="AA380" s="26"/>
      <c r="AB380" s="26"/>
      <c r="AC380" s="26"/>
      <c r="AD380" s="26"/>
      <c r="AE380" s="26"/>
      <c r="AF380" s="26"/>
      <c r="AG380" s="26"/>
      <c r="AH380" s="26"/>
      <c r="AI380" s="26"/>
      <c r="AJ380" s="26"/>
      <c r="AK380" s="26"/>
      <c r="AL380" s="26"/>
    </row>
    <row r="381" spans="1:38" s="7" customFormat="1" ht="12.75">
      <c r="A381" s="18"/>
      <c r="Q381" s="25"/>
      <c r="R381" s="21"/>
      <c r="S381" s="20"/>
      <c r="T381" s="21"/>
      <c r="U381" s="20"/>
      <c r="V381" s="20"/>
      <c r="W381" s="20"/>
      <c r="X381" s="26"/>
      <c r="Y381" s="26"/>
      <c r="Z381" s="26"/>
      <c r="AA381" s="26"/>
      <c r="AB381" s="26"/>
      <c r="AC381" s="26"/>
      <c r="AD381" s="26"/>
      <c r="AE381" s="26"/>
      <c r="AF381" s="26"/>
      <c r="AG381" s="26"/>
      <c r="AH381" s="26"/>
      <c r="AI381" s="26"/>
      <c r="AJ381" s="26"/>
      <c r="AK381" s="26"/>
      <c r="AL381" s="26"/>
    </row>
    <row r="382" spans="1:38" s="7" customFormat="1" ht="12.75">
      <c r="A382" s="18"/>
      <c r="Q382" s="25"/>
      <c r="R382" s="21"/>
      <c r="S382" s="20"/>
      <c r="T382" s="21"/>
      <c r="U382" s="20"/>
      <c r="V382" s="20"/>
      <c r="W382" s="20"/>
      <c r="X382" s="26"/>
      <c r="Y382" s="26"/>
      <c r="Z382" s="26"/>
      <c r="AA382" s="26"/>
      <c r="AB382" s="26"/>
      <c r="AC382" s="26"/>
      <c r="AD382" s="26"/>
      <c r="AE382" s="26"/>
      <c r="AF382" s="26"/>
      <c r="AG382" s="26"/>
      <c r="AH382" s="26"/>
      <c r="AI382" s="26"/>
      <c r="AJ382" s="26"/>
      <c r="AK382" s="26"/>
      <c r="AL382" s="26"/>
    </row>
    <row r="383" spans="1:38" s="7" customFormat="1" ht="12.75">
      <c r="A383" s="18"/>
      <c r="Q383" s="25"/>
      <c r="R383" s="21"/>
      <c r="S383" s="20"/>
      <c r="T383" s="21"/>
      <c r="U383" s="20"/>
      <c r="V383" s="20"/>
      <c r="W383" s="20"/>
      <c r="X383" s="26"/>
      <c r="Y383" s="26"/>
      <c r="Z383" s="26"/>
      <c r="AA383" s="26"/>
      <c r="AB383" s="26"/>
      <c r="AC383" s="26"/>
      <c r="AD383" s="26"/>
      <c r="AE383" s="26"/>
      <c r="AF383" s="26"/>
      <c r="AG383" s="26"/>
      <c r="AH383" s="26"/>
      <c r="AI383" s="26"/>
      <c r="AJ383" s="26"/>
      <c r="AK383" s="26"/>
      <c r="AL383" s="26"/>
    </row>
    <row r="384" spans="1:38" s="7" customFormat="1" ht="12.75">
      <c r="A384" s="18"/>
      <c r="Q384" s="25"/>
      <c r="R384" s="21"/>
      <c r="S384" s="20"/>
      <c r="T384" s="21"/>
      <c r="U384" s="20"/>
      <c r="V384" s="20"/>
      <c r="W384" s="20"/>
      <c r="X384" s="26"/>
      <c r="Y384" s="26"/>
      <c r="Z384" s="26"/>
      <c r="AA384" s="26"/>
      <c r="AB384" s="26"/>
      <c r="AC384" s="26"/>
      <c r="AD384" s="26"/>
      <c r="AE384" s="26"/>
      <c r="AF384" s="26"/>
      <c r="AG384" s="26"/>
      <c r="AH384" s="26"/>
      <c r="AI384" s="26"/>
      <c r="AJ384" s="26"/>
      <c r="AK384" s="26"/>
      <c r="AL384" s="26"/>
    </row>
    <row r="385" spans="1:38" s="7" customFormat="1" ht="12.75">
      <c r="A385" s="18"/>
      <c r="Q385" s="25"/>
      <c r="R385" s="21"/>
      <c r="S385" s="20"/>
      <c r="T385" s="21"/>
      <c r="U385" s="20"/>
      <c r="V385" s="20"/>
      <c r="W385" s="20"/>
      <c r="X385" s="26"/>
      <c r="Y385" s="26"/>
      <c r="Z385" s="26"/>
      <c r="AA385" s="26"/>
      <c r="AB385" s="26"/>
      <c r="AC385" s="26"/>
      <c r="AD385" s="26"/>
      <c r="AE385" s="26"/>
      <c r="AF385" s="26"/>
      <c r="AG385" s="26"/>
      <c r="AH385" s="26"/>
      <c r="AI385" s="26"/>
      <c r="AJ385" s="26"/>
      <c r="AK385" s="26"/>
      <c r="AL385" s="26"/>
    </row>
    <row r="386" spans="1:38" s="7" customFormat="1" ht="12.75">
      <c r="A386" s="18"/>
      <c r="Q386" s="25"/>
      <c r="R386" s="21"/>
      <c r="S386" s="20"/>
      <c r="T386" s="21"/>
      <c r="U386" s="20"/>
      <c r="V386" s="20"/>
      <c r="W386" s="20"/>
      <c r="X386" s="26"/>
      <c r="Y386" s="26"/>
      <c r="Z386" s="26"/>
      <c r="AA386" s="26"/>
      <c r="AB386" s="26"/>
      <c r="AC386" s="26"/>
      <c r="AD386" s="26"/>
      <c r="AE386" s="26"/>
      <c r="AF386" s="26"/>
      <c r="AG386" s="26"/>
      <c r="AH386" s="26"/>
      <c r="AI386" s="26"/>
      <c r="AJ386" s="26"/>
      <c r="AK386" s="26"/>
      <c r="AL386" s="26"/>
    </row>
    <row r="387" spans="2:23" ht="30">
      <c r="B387" s="11">
        <f>C387</f>
        <v>39517</v>
      </c>
      <c r="C387" s="13">
        <f>C351+7</f>
        <v>39517</v>
      </c>
      <c r="D387" s="9">
        <f>C387</f>
        <v>39517</v>
      </c>
      <c r="E387" s="10">
        <f>DAY(C387+1)</f>
        <v>11</v>
      </c>
      <c r="F387" s="9">
        <f>C387+1</f>
        <v>39518</v>
      </c>
      <c r="G387" s="10">
        <f>DAY(C387+2)</f>
        <v>12</v>
      </c>
      <c r="H387" s="9">
        <f>C387+2</f>
        <v>39519</v>
      </c>
      <c r="I387" s="10">
        <f>DAY(C387+3)</f>
        <v>13</v>
      </c>
      <c r="J387" s="9">
        <f>C387+3</f>
        <v>39520</v>
      </c>
      <c r="K387" s="10">
        <f>DAY(C387+4)</f>
        <v>14</v>
      </c>
      <c r="L387" s="9">
        <f>C387+4</f>
        <v>39521</v>
      </c>
      <c r="M387" s="10">
        <f>DAY(C387+5)</f>
        <v>15</v>
      </c>
      <c r="N387" s="9">
        <f>C387+5</f>
        <v>39522</v>
      </c>
      <c r="O387" s="10">
        <f>DAY(C387+6)</f>
        <v>16</v>
      </c>
      <c r="P387" s="9">
        <f>C387+6</f>
        <v>39523</v>
      </c>
      <c r="R387" s="21">
        <f>DATE(YEAR(C387),1,1)</f>
        <v>39448</v>
      </c>
      <c r="T387" s="21">
        <f>C387</f>
        <v>39517</v>
      </c>
      <c r="U387" s="22">
        <f>ROUND(((C387-DATE(YEAR(C387),1,1))+6)/7,0)</f>
        <v>11</v>
      </c>
      <c r="V387" s="33">
        <f>IF(AND(R391-R390=0,R387-R390&lt;0),1,IF(U387=V351,U387+1,U387))</f>
        <v>11</v>
      </c>
      <c r="W387" s="20" t="s">
        <v>6</v>
      </c>
    </row>
    <row r="388" spans="2:20" ht="15" customHeight="1">
      <c r="B388" s="17">
        <f>V387</f>
        <v>11</v>
      </c>
      <c r="C388" s="14">
        <f>T387-R387+1</f>
        <v>70</v>
      </c>
      <c r="D388" s="2" t="str">
        <f>D352</f>
        <v>hétfő</v>
      </c>
      <c r="E388" s="14">
        <f>T388-R388+1</f>
        <v>71</v>
      </c>
      <c r="F388" s="2" t="str">
        <f>F352</f>
        <v>kedd</v>
      </c>
      <c r="G388" s="14">
        <f>T389-R389+1</f>
        <v>72</v>
      </c>
      <c r="H388" s="2" t="str">
        <f>H352</f>
        <v>szerda</v>
      </c>
      <c r="I388" s="14">
        <f>T390-R390+1</f>
        <v>73</v>
      </c>
      <c r="J388" s="2" t="str">
        <f>J352</f>
        <v>csütörtök</v>
      </c>
      <c r="K388" s="14">
        <f>T391-R391+1</f>
        <v>74</v>
      </c>
      <c r="L388" s="2" t="str">
        <f>L352</f>
        <v>péntek</v>
      </c>
      <c r="M388" s="14">
        <f>T392-R392+1</f>
        <v>75</v>
      </c>
      <c r="N388" s="3" t="str">
        <f>N352</f>
        <v>szombat</v>
      </c>
      <c r="O388" s="14">
        <f>T393-R393+1</f>
        <v>76</v>
      </c>
      <c r="P388" s="3" t="str">
        <f>P352</f>
        <v>vasárnap</v>
      </c>
      <c r="R388" s="21">
        <f>DATE(YEAR(C387+1),1,1)</f>
        <v>39448</v>
      </c>
      <c r="T388" s="21">
        <f aca="true" t="shared" si="10" ref="T388:T393">T387+1</f>
        <v>39518</v>
      </c>
    </row>
    <row r="389" spans="2:20" ht="19.5" customHeight="1">
      <c r="B389" s="12">
        <v>0.333333333333333</v>
      </c>
      <c r="C389" s="4"/>
      <c r="D389" s="5"/>
      <c r="E389" s="6"/>
      <c r="F389" s="5"/>
      <c r="G389" s="6"/>
      <c r="H389" s="5"/>
      <c r="I389" s="6"/>
      <c r="J389" s="5"/>
      <c r="K389" s="6"/>
      <c r="L389" s="5"/>
      <c r="M389" s="6"/>
      <c r="N389" s="5"/>
      <c r="O389" s="6"/>
      <c r="P389" s="5"/>
      <c r="R389" s="21">
        <f>DATE(YEAR(C387+2),1,1)</f>
        <v>39448</v>
      </c>
      <c r="T389" s="21">
        <f t="shared" si="10"/>
        <v>39519</v>
      </c>
    </row>
    <row r="390" spans="2:20" ht="19.5" customHeight="1">
      <c r="B390" s="12">
        <v>0.375</v>
      </c>
      <c r="C390" s="4"/>
      <c r="D390" s="5"/>
      <c r="E390" s="6"/>
      <c r="F390" s="5"/>
      <c r="G390" s="6"/>
      <c r="H390" s="5"/>
      <c r="I390" s="6"/>
      <c r="J390" s="5"/>
      <c r="K390" s="6"/>
      <c r="L390" s="5"/>
      <c r="M390" s="6"/>
      <c r="N390" s="5"/>
      <c r="O390" s="6"/>
      <c r="P390" s="5"/>
      <c r="R390" s="21">
        <f>DATE(YEAR(C387+3),1,1)</f>
        <v>39448</v>
      </c>
      <c r="T390" s="21">
        <f t="shared" si="10"/>
        <v>39520</v>
      </c>
    </row>
    <row r="391" spans="2:20" ht="19.5" customHeight="1">
      <c r="B391" s="12">
        <v>0.416666666666667</v>
      </c>
      <c r="C391" s="4"/>
      <c r="D391" s="5"/>
      <c r="E391" s="6"/>
      <c r="F391" s="5"/>
      <c r="G391" s="6"/>
      <c r="H391" s="5"/>
      <c r="I391" s="6"/>
      <c r="J391" s="5"/>
      <c r="K391" s="6"/>
      <c r="L391" s="5"/>
      <c r="M391" s="6"/>
      <c r="N391" s="5"/>
      <c r="O391" s="6"/>
      <c r="P391" s="5"/>
      <c r="R391" s="21">
        <f>DATE(YEAR(C387+4),1,1)</f>
        <v>39448</v>
      </c>
      <c r="T391" s="21">
        <f t="shared" si="10"/>
        <v>39521</v>
      </c>
    </row>
    <row r="392" spans="2:20" ht="19.5" customHeight="1">
      <c r="B392" s="12">
        <v>0.458333333333333</v>
      </c>
      <c r="C392" s="4"/>
      <c r="D392" s="5"/>
      <c r="E392" s="6"/>
      <c r="F392" s="5"/>
      <c r="G392" s="6"/>
      <c r="H392" s="5"/>
      <c r="I392" s="6"/>
      <c r="J392" s="5"/>
      <c r="K392" s="6"/>
      <c r="L392" s="5"/>
      <c r="M392" s="6"/>
      <c r="N392" s="5"/>
      <c r="O392" s="6"/>
      <c r="P392" s="5"/>
      <c r="R392" s="21">
        <f>DATE(YEAR(C387+5),1,1)</f>
        <v>39448</v>
      </c>
      <c r="T392" s="21">
        <f t="shared" si="10"/>
        <v>39522</v>
      </c>
    </row>
    <row r="393" spans="2:20" ht="19.5" customHeight="1">
      <c r="B393" s="12">
        <v>0.5</v>
      </c>
      <c r="C393" s="4"/>
      <c r="D393" s="5"/>
      <c r="E393" s="6"/>
      <c r="F393" s="5"/>
      <c r="G393" s="6"/>
      <c r="H393" s="5"/>
      <c r="I393" s="6"/>
      <c r="J393" s="5"/>
      <c r="K393" s="6"/>
      <c r="L393" s="5"/>
      <c r="M393" s="6"/>
      <c r="N393" s="5"/>
      <c r="O393" s="6"/>
      <c r="P393" s="5"/>
      <c r="Q393" s="27"/>
      <c r="R393" s="21">
        <f>DATE(YEAR(C387+6),1,1)</f>
        <v>39448</v>
      </c>
      <c r="T393" s="21">
        <f t="shared" si="10"/>
        <v>39523</v>
      </c>
    </row>
    <row r="394" spans="2:16" ht="19.5" customHeight="1">
      <c r="B394" s="12">
        <v>0.541666666666667</v>
      </c>
      <c r="C394" s="4"/>
      <c r="D394" s="5"/>
      <c r="E394" s="6"/>
      <c r="F394" s="5"/>
      <c r="G394" s="6"/>
      <c r="H394" s="5"/>
      <c r="I394" s="6"/>
      <c r="J394" s="5"/>
      <c r="K394" s="6"/>
      <c r="L394" s="5"/>
      <c r="M394" s="6"/>
      <c r="N394" s="5"/>
      <c r="O394" s="6"/>
      <c r="P394" s="5"/>
    </row>
    <row r="395" spans="2:16" ht="19.5" customHeight="1">
      <c r="B395" s="12">
        <v>0.583333333333333</v>
      </c>
      <c r="C395" s="4"/>
      <c r="D395" s="5"/>
      <c r="E395" s="6"/>
      <c r="F395" s="5"/>
      <c r="G395" s="6"/>
      <c r="H395" s="5"/>
      <c r="I395" s="6"/>
      <c r="J395" s="5"/>
      <c r="K395" s="6"/>
      <c r="L395" s="5"/>
      <c r="M395" s="6"/>
      <c r="N395" s="5"/>
      <c r="O395" s="6"/>
      <c r="P395" s="5"/>
    </row>
    <row r="396" spans="2:16" ht="19.5" customHeight="1">
      <c r="B396" s="12">
        <v>0.625</v>
      </c>
      <c r="C396" s="4"/>
      <c r="D396" s="5"/>
      <c r="E396" s="6"/>
      <c r="F396" s="5"/>
      <c r="G396" s="6"/>
      <c r="H396" s="5"/>
      <c r="I396" s="6"/>
      <c r="J396" s="5"/>
      <c r="K396" s="6"/>
      <c r="L396" s="5"/>
      <c r="M396" s="6"/>
      <c r="N396" s="5"/>
      <c r="O396" s="6"/>
      <c r="P396" s="5"/>
    </row>
    <row r="397" spans="2:16" ht="19.5" customHeight="1">
      <c r="B397" s="12">
        <v>0.666666666666667</v>
      </c>
      <c r="C397" s="4"/>
      <c r="D397" s="5"/>
      <c r="E397" s="6"/>
      <c r="F397" s="5"/>
      <c r="G397" s="6"/>
      <c r="H397" s="5"/>
      <c r="I397" s="6"/>
      <c r="J397" s="5"/>
      <c r="K397" s="6"/>
      <c r="L397" s="5"/>
      <c r="M397" s="6"/>
      <c r="N397" s="5"/>
      <c r="O397" s="6"/>
      <c r="P397" s="5"/>
    </row>
    <row r="398" spans="2:16" ht="19.5" customHeight="1">
      <c r="B398" s="12">
        <v>0.708333333333333</v>
      </c>
      <c r="C398" s="4"/>
      <c r="D398" s="5"/>
      <c r="E398" s="6"/>
      <c r="F398" s="5"/>
      <c r="G398" s="6"/>
      <c r="H398" s="5"/>
      <c r="I398" s="6"/>
      <c r="J398" s="5"/>
      <c r="K398" s="6"/>
      <c r="L398" s="5"/>
      <c r="M398" s="6"/>
      <c r="N398" s="5"/>
      <c r="O398" s="6"/>
      <c r="P398" s="5"/>
    </row>
    <row r="399" spans="2:16" ht="19.5" customHeight="1">
      <c r="B399" s="12">
        <v>0.75</v>
      </c>
      <c r="C399" s="4"/>
      <c r="D399" s="5"/>
      <c r="E399" s="6"/>
      <c r="F399" s="5"/>
      <c r="G399" s="6"/>
      <c r="H399" s="5"/>
      <c r="I399" s="6"/>
      <c r="J399" s="5"/>
      <c r="K399" s="6"/>
      <c r="L399" s="5"/>
      <c r="M399" s="6"/>
      <c r="N399" s="5"/>
      <c r="O399" s="6"/>
      <c r="P399" s="5"/>
    </row>
    <row r="400" spans="1:38" s="7" customFormat="1" ht="12.75">
      <c r="A400" s="18"/>
      <c r="B400" s="28" t="s">
        <v>1</v>
      </c>
      <c r="I400" s="7" t="s">
        <v>0</v>
      </c>
      <c r="P400" s="29" t="s">
        <v>2</v>
      </c>
      <c r="Q400" s="25"/>
      <c r="R400" s="21"/>
      <c r="S400" s="20"/>
      <c r="T400" s="21"/>
      <c r="U400" s="20"/>
      <c r="V400" s="20"/>
      <c r="W400" s="20"/>
      <c r="X400" s="26"/>
      <c r="Y400" s="26"/>
      <c r="Z400" s="26"/>
      <c r="AA400" s="26"/>
      <c r="AB400" s="26"/>
      <c r="AC400" s="26"/>
      <c r="AD400" s="26"/>
      <c r="AE400" s="26"/>
      <c r="AF400" s="26"/>
      <c r="AG400" s="26"/>
      <c r="AH400" s="26"/>
      <c r="AI400" s="26"/>
      <c r="AJ400" s="26"/>
      <c r="AK400" s="26"/>
      <c r="AL400" s="26"/>
    </row>
    <row r="401" spans="1:38" s="7" customFormat="1" ht="12.75">
      <c r="A401" s="18"/>
      <c r="Q401" s="25"/>
      <c r="R401" s="21"/>
      <c r="S401" s="20"/>
      <c r="T401" s="21"/>
      <c r="U401" s="20"/>
      <c r="V401" s="20"/>
      <c r="W401" s="20"/>
      <c r="X401" s="26"/>
      <c r="Y401" s="26"/>
      <c r="Z401" s="26"/>
      <c r="AA401" s="26"/>
      <c r="AB401" s="26"/>
      <c r="AC401" s="26"/>
      <c r="AD401" s="26"/>
      <c r="AE401" s="26"/>
      <c r="AF401" s="26"/>
      <c r="AG401" s="26"/>
      <c r="AH401" s="26"/>
      <c r="AI401" s="26"/>
      <c r="AJ401" s="26"/>
      <c r="AK401" s="26"/>
      <c r="AL401" s="26"/>
    </row>
    <row r="402" spans="1:38" s="7" customFormat="1" ht="12.75">
      <c r="A402" s="18"/>
      <c r="Q402" s="25"/>
      <c r="R402" s="21"/>
      <c r="S402" s="20"/>
      <c r="T402" s="21"/>
      <c r="U402" s="20"/>
      <c r="V402" s="20"/>
      <c r="W402" s="20"/>
      <c r="X402" s="26"/>
      <c r="Y402" s="26"/>
      <c r="Z402" s="26"/>
      <c r="AA402" s="26"/>
      <c r="AB402" s="26"/>
      <c r="AC402" s="26"/>
      <c r="AD402" s="26"/>
      <c r="AE402" s="26"/>
      <c r="AF402" s="26"/>
      <c r="AG402" s="26"/>
      <c r="AH402" s="26"/>
      <c r="AI402" s="26"/>
      <c r="AJ402" s="26"/>
      <c r="AK402" s="26"/>
      <c r="AL402" s="26"/>
    </row>
    <row r="403" spans="1:38" s="7" customFormat="1" ht="12.75">
      <c r="A403" s="18"/>
      <c r="Q403" s="25"/>
      <c r="R403" s="21"/>
      <c r="S403" s="20"/>
      <c r="T403" s="21"/>
      <c r="U403" s="20"/>
      <c r="V403" s="20"/>
      <c r="W403" s="20"/>
      <c r="X403" s="26"/>
      <c r="Y403" s="26"/>
      <c r="Z403" s="26"/>
      <c r="AA403" s="26"/>
      <c r="AB403" s="26"/>
      <c r="AC403" s="26"/>
      <c r="AD403" s="26"/>
      <c r="AE403" s="26"/>
      <c r="AF403" s="26"/>
      <c r="AG403" s="26"/>
      <c r="AH403" s="26"/>
      <c r="AI403" s="26"/>
      <c r="AJ403" s="26"/>
      <c r="AK403" s="26"/>
      <c r="AL403" s="26"/>
    </row>
    <row r="404" spans="1:38" s="7" customFormat="1" ht="12.75">
      <c r="A404" s="18"/>
      <c r="Q404" s="25"/>
      <c r="R404" s="21"/>
      <c r="S404" s="20"/>
      <c r="T404" s="21"/>
      <c r="U404" s="20"/>
      <c r="V404" s="20"/>
      <c r="W404" s="20"/>
      <c r="X404" s="26"/>
      <c r="Y404" s="26"/>
      <c r="Z404" s="26"/>
      <c r="AA404" s="26"/>
      <c r="AB404" s="26"/>
      <c r="AC404" s="26"/>
      <c r="AD404" s="26"/>
      <c r="AE404" s="26"/>
      <c r="AF404" s="26"/>
      <c r="AG404" s="26"/>
      <c r="AH404" s="26"/>
      <c r="AI404" s="26"/>
      <c r="AJ404" s="26"/>
      <c r="AK404" s="26"/>
      <c r="AL404" s="26"/>
    </row>
    <row r="405" spans="1:38" s="7" customFormat="1" ht="12.75">
      <c r="A405" s="18"/>
      <c r="Q405" s="25"/>
      <c r="R405" s="21"/>
      <c r="S405" s="20"/>
      <c r="T405" s="21"/>
      <c r="U405" s="20"/>
      <c r="V405" s="20"/>
      <c r="W405" s="20"/>
      <c r="X405" s="26"/>
      <c r="Y405" s="26"/>
      <c r="Z405" s="26"/>
      <c r="AA405" s="26"/>
      <c r="AB405" s="26"/>
      <c r="AC405" s="26"/>
      <c r="AD405" s="26"/>
      <c r="AE405" s="26"/>
      <c r="AF405" s="26"/>
      <c r="AG405" s="26"/>
      <c r="AH405" s="26"/>
      <c r="AI405" s="26"/>
      <c r="AJ405" s="26"/>
      <c r="AK405" s="26"/>
      <c r="AL405" s="26"/>
    </row>
    <row r="406" spans="1:38" s="7" customFormat="1" ht="12.75">
      <c r="A406" s="18"/>
      <c r="Q406" s="25"/>
      <c r="R406" s="21"/>
      <c r="S406" s="20"/>
      <c r="T406" s="21"/>
      <c r="U406" s="20"/>
      <c r="V406" s="20"/>
      <c r="W406" s="20"/>
      <c r="X406" s="26"/>
      <c r="Y406" s="26"/>
      <c r="Z406" s="26"/>
      <c r="AA406" s="26"/>
      <c r="AB406" s="26"/>
      <c r="AC406" s="26"/>
      <c r="AD406" s="26"/>
      <c r="AE406" s="26"/>
      <c r="AF406" s="26"/>
      <c r="AG406" s="26"/>
      <c r="AH406" s="26"/>
      <c r="AI406" s="26"/>
      <c r="AJ406" s="26"/>
      <c r="AK406" s="26"/>
      <c r="AL406" s="26"/>
    </row>
    <row r="407" spans="1:38" s="7" customFormat="1" ht="12.75">
      <c r="A407" s="18"/>
      <c r="Q407" s="25"/>
      <c r="R407" s="21"/>
      <c r="S407" s="20"/>
      <c r="T407" s="21"/>
      <c r="U407" s="20"/>
      <c r="V407" s="20"/>
      <c r="W407" s="20"/>
      <c r="X407" s="26"/>
      <c r="Y407" s="26"/>
      <c r="Z407" s="26"/>
      <c r="AA407" s="26"/>
      <c r="AB407" s="26"/>
      <c r="AC407" s="26"/>
      <c r="AD407" s="26"/>
      <c r="AE407" s="26"/>
      <c r="AF407" s="26"/>
      <c r="AG407" s="26"/>
      <c r="AH407" s="26"/>
      <c r="AI407" s="26"/>
      <c r="AJ407" s="26"/>
      <c r="AK407" s="26"/>
      <c r="AL407" s="26"/>
    </row>
    <row r="408" spans="1:38" s="7" customFormat="1" ht="12.75">
      <c r="A408" s="18"/>
      <c r="Q408" s="25"/>
      <c r="R408" s="21"/>
      <c r="S408" s="20"/>
      <c r="T408" s="21"/>
      <c r="U408" s="20"/>
      <c r="V408" s="20"/>
      <c r="W408" s="20"/>
      <c r="X408" s="26"/>
      <c r="Y408" s="26"/>
      <c r="Z408" s="26"/>
      <c r="AA408" s="26"/>
      <c r="AB408" s="26"/>
      <c r="AC408" s="26"/>
      <c r="AD408" s="26"/>
      <c r="AE408" s="26"/>
      <c r="AF408" s="26"/>
      <c r="AG408" s="26"/>
      <c r="AH408" s="26"/>
      <c r="AI408" s="26"/>
      <c r="AJ408" s="26"/>
      <c r="AK408" s="26"/>
      <c r="AL408" s="26"/>
    </row>
    <row r="409" spans="1:38" s="7" customFormat="1" ht="12.75">
      <c r="A409" s="18"/>
      <c r="Q409" s="25"/>
      <c r="R409" s="21"/>
      <c r="S409" s="20"/>
      <c r="T409" s="21"/>
      <c r="U409" s="20"/>
      <c r="V409" s="20"/>
      <c r="W409" s="20"/>
      <c r="X409" s="26"/>
      <c r="Y409" s="26"/>
      <c r="Z409" s="26"/>
      <c r="AA409" s="26"/>
      <c r="AB409" s="26"/>
      <c r="AC409" s="26"/>
      <c r="AD409" s="26"/>
      <c r="AE409" s="26"/>
      <c r="AF409" s="26"/>
      <c r="AG409" s="26"/>
      <c r="AH409" s="26"/>
      <c r="AI409" s="26"/>
      <c r="AJ409" s="26"/>
      <c r="AK409" s="26"/>
      <c r="AL409" s="26"/>
    </row>
    <row r="410" spans="1:38" s="7" customFormat="1" ht="12.75">
      <c r="A410" s="18"/>
      <c r="Q410" s="25"/>
      <c r="R410" s="21"/>
      <c r="S410" s="20"/>
      <c r="T410" s="21"/>
      <c r="U410" s="20"/>
      <c r="V410" s="20"/>
      <c r="W410" s="20"/>
      <c r="X410" s="26"/>
      <c r="Y410" s="26"/>
      <c r="Z410" s="26"/>
      <c r="AA410" s="26"/>
      <c r="AB410" s="26"/>
      <c r="AC410" s="26"/>
      <c r="AD410" s="26"/>
      <c r="AE410" s="26"/>
      <c r="AF410" s="26"/>
      <c r="AG410" s="26"/>
      <c r="AH410" s="26"/>
      <c r="AI410" s="26"/>
      <c r="AJ410" s="26"/>
      <c r="AK410" s="26"/>
      <c r="AL410" s="26"/>
    </row>
    <row r="411" spans="1:38" s="7" customFormat="1" ht="12.75">
      <c r="A411" s="18"/>
      <c r="Q411" s="25"/>
      <c r="R411" s="21"/>
      <c r="S411" s="20"/>
      <c r="T411" s="21"/>
      <c r="U411" s="20"/>
      <c r="V411" s="20"/>
      <c r="W411" s="20"/>
      <c r="X411" s="26"/>
      <c r="Y411" s="26"/>
      <c r="Z411" s="26"/>
      <c r="AA411" s="26"/>
      <c r="AB411" s="26"/>
      <c r="AC411" s="26"/>
      <c r="AD411" s="26"/>
      <c r="AE411" s="26"/>
      <c r="AF411" s="26"/>
      <c r="AG411" s="26"/>
      <c r="AH411" s="26"/>
      <c r="AI411" s="26"/>
      <c r="AJ411" s="26"/>
      <c r="AK411" s="26"/>
      <c r="AL411" s="26"/>
    </row>
    <row r="412" spans="1:38" s="7" customFormat="1" ht="12.75">
      <c r="A412" s="18"/>
      <c r="Q412" s="25"/>
      <c r="R412" s="21"/>
      <c r="S412" s="20"/>
      <c r="T412" s="21"/>
      <c r="U412" s="20"/>
      <c r="V412" s="20"/>
      <c r="W412" s="20"/>
      <c r="X412" s="26"/>
      <c r="Y412" s="26"/>
      <c r="Z412" s="26"/>
      <c r="AA412" s="26"/>
      <c r="AB412" s="26"/>
      <c r="AC412" s="26"/>
      <c r="AD412" s="26"/>
      <c r="AE412" s="26"/>
      <c r="AF412" s="26"/>
      <c r="AG412" s="26"/>
      <c r="AH412" s="26"/>
      <c r="AI412" s="26"/>
      <c r="AJ412" s="26"/>
      <c r="AK412" s="26"/>
      <c r="AL412" s="26"/>
    </row>
    <row r="413" spans="1:38" s="7" customFormat="1" ht="12.75">
      <c r="A413" s="18"/>
      <c r="Q413" s="25"/>
      <c r="R413" s="21"/>
      <c r="S413" s="20"/>
      <c r="T413" s="21"/>
      <c r="U413" s="20"/>
      <c r="V413" s="20"/>
      <c r="W413" s="20"/>
      <c r="X413" s="26"/>
      <c r="Y413" s="26"/>
      <c r="Z413" s="26"/>
      <c r="AA413" s="26"/>
      <c r="AB413" s="26"/>
      <c r="AC413" s="26"/>
      <c r="AD413" s="26"/>
      <c r="AE413" s="26"/>
      <c r="AF413" s="26"/>
      <c r="AG413" s="26"/>
      <c r="AH413" s="26"/>
      <c r="AI413" s="26"/>
      <c r="AJ413" s="26"/>
      <c r="AK413" s="26"/>
      <c r="AL413" s="26"/>
    </row>
    <row r="414" spans="1:38" s="7" customFormat="1" ht="12.75">
      <c r="A414" s="18"/>
      <c r="Q414" s="25"/>
      <c r="R414" s="21"/>
      <c r="S414" s="20"/>
      <c r="T414" s="21"/>
      <c r="U414" s="20"/>
      <c r="V414" s="20"/>
      <c r="W414" s="20"/>
      <c r="X414" s="26"/>
      <c r="Y414" s="26"/>
      <c r="Z414" s="26"/>
      <c r="AA414" s="26"/>
      <c r="AB414" s="26"/>
      <c r="AC414" s="26"/>
      <c r="AD414" s="26"/>
      <c r="AE414" s="26"/>
      <c r="AF414" s="26"/>
      <c r="AG414" s="26"/>
      <c r="AH414" s="26"/>
      <c r="AI414" s="26"/>
      <c r="AJ414" s="26"/>
      <c r="AK414" s="26"/>
      <c r="AL414" s="26"/>
    </row>
    <row r="415" spans="1:38" s="7" customFormat="1" ht="12.75">
      <c r="A415" s="18"/>
      <c r="Q415" s="25"/>
      <c r="R415" s="21"/>
      <c r="S415" s="20"/>
      <c r="T415" s="21"/>
      <c r="U415" s="20"/>
      <c r="V415" s="20"/>
      <c r="W415" s="20"/>
      <c r="X415" s="26"/>
      <c r="Y415" s="26"/>
      <c r="Z415" s="26"/>
      <c r="AA415" s="26"/>
      <c r="AB415" s="26"/>
      <c r="AC415" s="26"/>
      <c r="AD415" s="26"/>
      <c r="AE415" s="26"/>
      <c r="AF415" s="26"/>
      <c r="AG415" s="26"/>
      <c r="AH415" s="26"/>
      <c r="AI415" s="26"/>
      <c r="AJ415" s="26"/>
      <c r="AK415" s="26"/>
      <c r="AL415" s="26"/>
    </row>
    <row r="416" spans="1:38" s="7" customFormat="1" ht="12.75">
      <c r="A416" s="18"/>
      <c r="E416" s="19"/>
      <c r="Q416" s="25"/>
      <c r="R416" s="21"/>
      <c r="S416" s="20"/>
      <c r="T416" s="21"/>
      <c r="U416" s="20"/>
      <c r="V416" s="20"/>
      <c r="W416" s="20"/>
      <c r="X416" s="26"/>
      <c r="Y416" s="26"/>
      <c r="Z416" s="26"/>
      <c r="AA416" s="26"/>
      <c r="AB416" s="26"/>
      <c r="AC416" s="26"/>
      <c r="AD416" s="26"/>
      <c r="AE416" s="26"/>
      <c r="AF416" s="26"/>
      <c r="AG416" s="26"/>
      <c r="AH416" s="26"/>
      <c r="AI416" s="26"/>
      <c r="AJ416" s="26"/>
      <c r="AK416" s="26"/>
      <c r="AL416" s="26"/>
    </row>
    <row r="417" spans="1:38" s="7" customFormat="1" ht="12.75">
      <c r="A417" s="18"/>
      <c r="Q417" s="25"/>
      <c r="R417" s="21"/>
      <c r="S417" s="20"/>
      <c r="T417" s="21"/>
      <c r="U417" s="20"/>
      <c r="V417" s="20"/>
      <c r="W417" s="20"/>
      <c r="X417" s="26"/>
      <c r="Y417" s="26"/>
      <c r="Z417" s="26"/>
      <c r="AA417" s="26"/>
      <c r="AB417" s="26"/>
      <c r="AC417" s="26"/>
      <c r="AD417" s="26"/>
      <c r="AE417" s="26"/>
      <c r="AF417" s="26"/>
      <c r="AG417" s="26"/>
      <c r="AH417" s="26"/>
      <c r="AI417" s="26"/>
      <c r="AJ417" s="26"/>
      <c r="AK417" s="26"/>
      <c r="AL417" s="26"/>
    </row>
    <row r="418" spans="1:38" s="7" customFormat="1" ht="12.75">
      <c r="A418" s="18"/>
      <c r="Q418" s="25"/>
      <c r="R418" s="21"/>
      <c r="S418" s="20"/>
      <c r="T418" s="21"/>
      <c r="U418" s="20"/>
      <c r="V418" s="20"/>
      <c r="W418" s="20"/>
      <c r="X418" s="26"/>
      <c r="Y418" s="26"/>
      <c r="Z418" s="26"/>
      <c r="AA418" s="26"/>
      <c r="AB418" s="26"/>
      <c r="AC418" s="26"/>
      <c r="AD418" s="26"/>
      <c r="AE418" s="26"/>
      <c r="AF418" s="26"/>
      <c r="AG418" s="26"/>
      <c r="AH418" s="26"/>
      <c r="AI418" s="26"/>
      <c r="AJ418" s="26"/>
      <c r="AK418" s="26"/>
      <c r="AL418" s="26"/>
    </row>
    <row r="419" spans="1:38" s="7" customFormat="1" ht="12.75">
      <c r="A419" s="18"/>
      <c r="Q419" s="25"/>
      <c r="R419" s="21"/>
      <c r="S419" s="20"/>
      <c r="T419" s="21"/>
      <c r="U419" s="20"/>
      <c r="V419" s="20"/>
      <c r="W419" s="20"/>
      <c r="X419" s="26"/>
      <c r="Y419" s="26"/>
      <c r="Z419" s="26"/>
      <c r="AA419" s="26"/>
      <c r="AB419" s="26"/>
      <c r="AC419" s="26"/>
      <c r="AD419" s="26"/>
      <c r="AE419" s="26"/>
      <c r="AF419" s="26"/>
      <c r="AG419" s="26"/>
      <c r="AH419" s="26"/>
      <c r="AI419" s="26"/>
      <c r="AJ419" s="26"/>
      <c r="AK419" s="26"/>
      <c r="AL419" s="26"/>
    </row>
    <row r="420" spans="1:38" s="7" customFormat="1" ht="12.75">
      <c r="A420" s="18"/>
      <c r="Q420" s="25"/>
      <c r="R420" s="21"/>
      <c r="S420" s="20"/>
      <c r="T420" s="21"/>
      <c r="U420" s="20"/>
      <c r="V420" s="20"/>
      <c r="W420" s="20"/>
      <c r="X420" s="26"/>
      <c r="Y420" s="26"/>
      <c r="Z420" s="26"/>
      <c r="AA420" s="26"/>
      <c r="AB420" s="26"/>
      <c r="AC420" s="26"/>
      <c r="AD420" s="26"/>
      <c r="AE420" s="26"/>
      <c r="AF420" s="26"/>
      <c r="AG420" s="26"/>
      <c r="AH420" s="26"/>
      <c r="AI420" s="26"/>
      <c r="AJ420" s="26"/>
      <c r="AK420" s="26"/>
      <c r="AL420" s="26"/>
    </row>
    <row r="421" spans="1:38" s="7" customFormat="1" ht="12.75">
      <c r="A421" s="18"/>
      <c r="Q421" s="25"/>
      <c r="R421" s="21"/>
      <c r="S421" s="20"/>
      <c r="T421" s="21"/>
      <c r="U421" s="20"/>
      <c r="V421" s="20"/>
      <c r="W421" s="20"/>
      <c r="X421" s="26"/>
      <c r="Y421" s="26"/>
      <c r="Z421" s="26"/>
      <c r="AA421" s="26"/>
      <c r="AB421" s="26"/>
      <c r="AC421" s="26"/>
      <c r="AD421" s="26"/>
      <c r="AE421" s="26"/>
      <c r="AF421" s="26"/>
      <c r="AG421" s="26"/>
      <c r="AH421" s="26"/>
      <c r="AI421" s="26"/>
      <c r="AJ421" s="26"/>
      <c r="AK421" s="26"/>
      <c r="AL421" s="26"/>
    </row>
    <row r="422" spans="1:38" s="7" customFormat="1" ht="12.75">
      <c r="A422" s="18"/>
      <c r="Q422" s="25"/>
      <c r="R422" s="21"/>
      <c r="S422" s="20"/>
      <c r="T422" s="21"/>
      <c r="U422" s="20"/>
      <c r="V422" s="20"/>
      <c r="W422" s="20"/>
      <c r="X422" s="26"/>
      <c r="Y422" s="26"/>
      <c r="Z422" s="26"/>
      <c r="AA422" s="26"/>
      <c r="AB422" s="26"/>
      <c r="AC422" s="26"/>
      <c r="AD422" s="26"/>
      <c r="AE422" s="26"/>
      <c r="AF422" s="26"/>
      <c r="AG422" s="26"/>
      <c r="AH422" s="26"/>
      <c r="AI422" s="26"/>
      <c r="AJ422" s="26"/>
      <c r="AK422" s="26"/>
      <c r="AL422" s="26"/>
    </row>
    <row r="423" spans="2:23" ht="30">
      <c r="B423" s="11">
        <f>C423</f>
        <v>39524</v>
      </c>
      <c r="C423" s="13">
        <f>C387+7</f>
        <v>39524</v>
      </c>
      <c r="D423" s="9">
        <f>C423</f>
        <v>39524</v>
      </c>
      <c r="E423" s="10">
        <f>DAY(C423+1)</f>
        <v>18</v>
      </c>
      <c r="F423" s="9">
        <f>C423+1</f>
        <v>39525</v>
      </c>
      <c r="G423" s="10">
        <f>DAY(C423+2)</f>
        <v>19</v>
      </c>
      <c r="H423" s="9">
        <f>C423+2</f>
        <v>39526</v>
      </c>
      <c r="I423" s="10">
        <f>DAY(C423+3)</f>
        <v>20</v>
      </c>
      <c r="J423" s="9">
        <f>C423+3</f>
        <v>39527</v>
      </c>
      <c r="K423" s="10">
        <f>DAY(C423+4)</f>
        <v>21</v>
      </c>
      <c r="L423" s="9">
        <f>C423+4</f>
        <v>39528</v>
      </c>
      <c r="M423" s="10">
        <f>DAY(C423+5)</f>
        <v>22</v>
      </c>
      <c r="N423" s="9">
        <f>C423+5</f>
        <v>39529</v>
      </c>
      <c r="O423" s="10">
        <f>DAY(C423+6)</f>
        <v>23</v>
      </c>
      <c r="P423" s="9">
        <f>C423+6</f>
        <v>39530</v>
      </c>
      <c r="R423" s="21">
        <f>DATE(YEAR(C423),1,1)</f>
        <v>39448</v>
      </c>
      <c r="T423" s="21">
        <f>C423</f>
        <v>39524</v>
      </c>
      <c r="U423" s="22">
        <f>ROUND(((C423-DATE(YEAR(C423),1,1))+6)/7,0)</f>
        <v>12</v>
      </c>
      <c r="V423" s="33">
        <f>IF(AND(R427-R426=0,R423-R426&lt;0),1,IF(U423=V387,U423+1,U423))</f>
        <v>12</v>
      </c>
      <c r="W423" s="20" t="s">
        <v>6</v>
      </c>
    </row>
    <row r="424" spans="2:20" ht="15" customHeight="1">
      <c r="B424" s="17">
        <f>V423</f>
        <v>12</v>
      </c>
      <c r="C424" s="14">
        <f>T423-R423+1</f>
        <v>77</v>
      </c>
      <c r="D424" s="2" t="str">
        <f>D388</f>
        <v>hétfő</v>
      </c>
      <c r="E424" s="14">
        <f>T424-R424+1</f>
        <v>78</v>
      </c>
      <c r="F424" s="2" t="str">
        <f>F388</f>
        <v>kedd</v>
      </c>
      <c r="G424" s="14">
        <f>T425-R425+1</f>
        <v>79</v>
      </c>
      <c r="H424" s="2" t="str">
        <f>H388</f>
        <v>szerda</v>
      </c>
      <c r="I424" s="14">
        <f>T426-R426+1</f>
        <v>80</v>
      </c>
      <c r="J424" s="2" t="str">
        <f>J388</f>
        <v>csütörtök</v>
      </c>
      <c r="K424" s="14">
        <f>T427-R427+1</f>
        <v>81</v>
      </c>
      <c r="L424" s="2" t="str">
        <f>L388</f>
        <v>péntek</v>
      </c>
      <c r="M424" s="14">
        <f>T428-R428+1</f>
        <v>82</v>
      </c>
      <c r="N424" s="3" t="str">
        <f>N388</f>
        <v>szombat</v>
      </c>
      <c r="O424" s="14">
        <f>T429-R429+1</f>
        <v>83</v>
      </c>
      <c r="P424" s="3" t="str">
        <f>P388</f>
        <v>vasárnap</v>
      </c>
      <c r="R424" s="21">
        <f>DATE(YEAR(C423+1),1,1)</f>
        <v>39448</v>
      </c>
      <c r="T424" s="21">
        <f aca="true" t="shared" si="11" ref="T424:T429">T423+1</f>
        <v>39525</v>
      </c>
    </row>
    <row r="425" spans="2:20" ht="19.5" customHeight="1">
      <c r="B425" s="12">
        <v>0.333333333333333</v>
      </c>
      <c r="C425" s="4"/>
      <c r="D425" s="5"/>
      <c r="E425" s="6"/>
      <c r="F425" s="5"/>
      <c r="G425" s="6"/>
      <c r="H425" s="5"/>
      <c r="I425" s="6"/>
      <c r="J425" s="5"/>
      <c r="K425" s="6"/>
      <c r="L425" s="5"/>
      <c r="M425" s="6"/>
      <c r="N425" s="5"/>
      <c r="O425" s="6"/>
      <c r="P425" s="5"/>
      <c r="R425" s="21">
        <f>DATE(YEAR(C423+2),1,1)</f>
        <v>39448</v>
      </c>
      <c r="T425" s="21">
        <f t="shared" si="11"/>
        <v>39526</v>
      </c>
    </row>
    <row r="426" spans="2:20" ht="19.5" customHeight="1">
      <c r="B426" s="12">
        <v>0.375</v>
      </c>
      <c r="C426" s="4"/>
      <c r="D426" s="5"/>
      <c r="E426" s="6"/>
      <c r="F426" s="5"/>
      <c r="G426" s="6"/>
      <c r="H426" s="5"/>
      <c r="I426" s="6"/>
      <c r="J426" s="5"/>
      <c r="K426" s="6"/>
      <c r="L426" s="5"/>
      <c r="M426" s="6"/>
      <c r="N426" s="5"/>
      <c r="O426" s="6"/>
      <c r="P426" s="5"/>
      <c r="R426" s="21">
        <f>DATE(YEAR(C423+3),1,1)</f>
        <v>39448</v>
      </c>
      <c r="T426" s="21">
        <f t="shared" si="11"/>
        <v>39527</v>
      </c>
    </row>
    <row r="427" spans="2:20" ht="19.5" customHeight="1">
      <c r="B427" s="12">
        <v>0.416666666666667</v>
      </c>
      <c r="C427" s="4"/>
      <c r="D427" s="5"/>
      <c r="E427" s="6"/>
      <c r="F427" s="5"/>
      <c r="G427" s="6"/>
      <c r="H427" s="5"/>
      <c r="I427" s="6"/>
      <c r="J427" s="5"/>
      <c r="K427" s="6"/>
      <c r="L427" s="5"/>
      <c r="M427" s="6"/>
      <c r="N427" s="5"/>
      <c r="O427" s="6"/>
      <c r="P427" s="5"/>
      <c r="R427" s="21">
        <f>DATE(YEAR(C423+4),1,1)</f>
        <v>39448</v>
      </c>
      <c r="T427" s="21">
        <f t="shared" si="11"/>
        <v>39528</v>
      </c>
    </row>
    <row r="428" spans="2:20" ht="19.5" customHeight="1">
      <c r="B428" s="12">
        <v>0.458333333333333</v>
      </c>
      <c r="C428" s="4"/>
      <c r="D428" s="5"/>
      <c r="E428" s="6"/>
      <c r="F428" s="5"/>
      <c r="G428" s="6"/>
      <c r="H428" s="5"/>
      <c r="I428" s="6"/>
      <c r="J428" s="5"/>
      <c r="K428" s="6"/>
      <c r="L428" s="5"/>
      <c r="M428" s="6"/>
      <c r="N428" s="5"/>
      <c r="O428" s="6"/>
      <c r="P428" s="5"/>
      <c r="R428" s="21">
        <f>DATE(YEAR(C423+5),1,1)</f>
        <v>39448</v>
      </c>
      <c r="T428" s="21">
        <f t="shared" si="11"/>
        <v>39529</v>
      </c>
    </row>
    <row r="429" spans="2:20" ht="19.5" customHeight="1">
      <c r="B429" s="12">
        <v>0.5</v>
      </c>
      <c r="C429" s="4"/>
      <c r="D429" s="5"/>
      <c r="E429" s="6"/>
      <c r="F429" s="5"/>
      <c r="G429" s="6"/>
      <c r="H429" s="5"/>
      <c r="I429" s="6"/>
      <c r="J429" s="5"/>
      <c r="K429" s="6"/>
      <c r="L429" s="5"/>
      <c r="M429" s="6"/>
      <c r="N429" s="5"/>
      <c r="O429" s="6"/>
      <c r="P429" s="5"/>
      <c r="Q429" s="27"/>
      <c r="R429" s="21">
        <f>DATE(YEAR(C423+6),1,1)</f>
        <v>39448</v>
      </c>
      <c r="T429" s="21">
        <f t="shared" si="11"/>
        <v>39530</v>
      </c>
    </row>
    <row r="430" spans="2:16" ht="19.5" customHeight="1">
      <c r="B430" s="12">
        <v>0.541666666666667</v>
      </c>
      <c r="C430" s="4"/>
      <c r="D430" s="5"/>
      <c r="E430" s="6"/>
      <c r="F430" s="5"/>
      <c r="G430" s="6"/>
      <c r="H430" s="5"/>
      <c r="I430" s="6"/>
      <c r="J430" s="5"/>
      <c r="K430" s="6"/>
      <c r="L430" s="5"/>
      <c r="M430" s="6"/>
      <c r="N430" s="5"/>
      <c r="O430" s="6"/>
      <c r="P430" s="5"/>
    </row>
    <row r="431" spans="2:16" ht="19.5" customHeight="1">
      <c r="B431" s="12">
        <v>0.583333333333333</v>
      </c>
      <c r="C431" s="4"/>
      <c r="D431" s="5"/>
      <c r="E431" s="6"/>
      <c r="F431" s="5"/>
      <c r="G431" s="6"/>
      <c r="H431" s="5"/>
      <c r="I431" s="6"/>
      <c r="J431" s="5"/>
      <c r="K431" s="6"/>
      <c r="L431" s="5"/>
      <c r="M431" s="6"/>
      <c r="N431" s="5"/>
      <c r="O431" s="6"/>
      <c r="P431" s="5"/>
    </row>
    <row r="432" spans="2:16" ht="19.5" customHeight="1">
      <c r="B432" s="12">
        <v>0.625</v>
      </c>
      <c r="C432" s="4"/>
      <c r="D432" s="5"/>
      <c r="E432" s="6"/>
      <c r="F432" s="5"/>
      <c r="G432" s="6"/>
      <c r="H432" s="5"/>
      <c r="I432" s="6"/>
      <c r="J432" s="5"/>
      <c r="K432" s="6"/>
      <c r="L432" s="5"/>
      <c r="M432" s="6"/>
      <c r="N432" s="5"/>
      <c r="O432" s="6"/>
      <c r="P432" s="5"/>
    </row>
    <row r="433" spans="2:16" ht="19.5" customHeight="1">
      <c r="B433" s="12">
        <v>0.666666666666667</v>
      </c>
      <c r="C433" s="4"/>
      <c r="D433" s="5"/>
      <c r="E433" s="6"/>
      <c r="F433" s="5"/>
      <c r="G433" s="6"/>
      <c r="H433" s="5"/>
      <c r="I433" s="6"/>
      <c r="J433" s="5"/>
      <c r="K433" s="6"/>
      <c r="L433" s="5"/>
      <c r="M433" s="6"/>
      <c r="N433" s="5"/>
      <c r="O433" s="6"/>
      <c r="P433" s="5"/>
    </row>
    <row r="434" spans="2:16" ht="19.5" customHeight="1">
      <c r="B434" s="12">
        <v>0.708333333333333</v>
      </c>
      <c r="C434" s="4"/>
      <c r="D434" s="5"/>
      <c r="E434" s="6"/>
      <c r="F434" s="5"/>
      <c r="G434" s="6"/>
      <c r="H434" s="5"/>
      <c r="I434" s="6"/>
      <c r="J434" s="5"/>
      <c r="K434" s="6"/>
      <c r="L434" s="5"/>
      <c r="M434" s="6"/>
      <c r="N434" s="5"/>
      <c r="O434" s="6"/>
      <c r="P434" s="5"/>
    </row>
    <row r="435" spans="2:16" ht="19.5" customHeight="1">
      <c r="B435" s="12">
        <v>0.75</v>
      </c>
      <c r="C435" s="4"/>
      <c r="D435" s="5"/>
      <c r="E435" s="6"/>
      <c r="F435" s="5"/>
      <c r="G435" s="6"/>
      <c r="H435" s="5"/>
      <c r="I435" s="6"/>
      <c r="J435" s="5"/>
      <c r="K435" s="6"/>
      <c r="L435" s="5"/>
      <c r="M435" s="6"/>
      <c r="N435" s="5"/>
      <c r="O435" s="6"/>
      <c r="P435" s="5"/>
    </row>
    <row r="436" spans="1:38" s="7" customFormat="1" ht="12.75">
      <c r="A436" s="18"/>
      <c r="B436" s="28" t="s">
        <v>1</v>
      </c>
      <c r="I436" s="7" t="s">
        <v>0</v>
      </c>
      <c r="P436" s="29" t="s">
        <v>2</v>
      </c>
      <c r="Q436" s="25"/>
      <c r="R436" s="21"/>
      <c r="S436" s="20"/>
      <c r="T436" s="21"/>
      <c r="U436" s="20"/>
      <c r="V436" s="20"/>
      <c r="W436" s="20"/>
      <c r="X436" s="26"/>
      <c r="Y436" s="26"/>
      <c r="Z436" s="26"/>
      <c r="AA436" s="26"/>
      <c r="AB436" s="26"/>
      <c r="AC436" s="26"/>
      <c r="AD436" s="26"/>
      <c r="AE436" s="26"/>
      <c r="AF436" s="26"/>
      <c r="AG436" s="26"/>
      <c r="AH436" s="26"/>
      <c r="AI436" s="26"/>
      <c r="AJ436" s="26"/>
      <c r="AK436" s="26"/>
      <c r="AL436" s="26"/>
    </row>
    <row r="437" spans="1:38" s="7" customFormat="1" ht="12.75">
      <c r="A437" s="18"/>
      <c r="Q437" s="25"/>
      <c r="R437" s="21"/>
      <c r="S437" s="20"/>
      <c r="T437" s="21"/>
      <c r="U437" s="20"/>
      <c r="V437" s="20"/>
      <c r="W437" s="20"/>
      <c r="X437" s="26"/>
      <c r="Y437" s="26"/>
      <c r="Z437" s="26"/>
      <c r="AA437" s="26"/>
      <c r="AB437" s="26"/>
      <c r="AC437" s="26"/>
      <c r="AD437" s="26"/>
      <c r="AE437" s="26"/>
      <c r="AF437" s="26"/>
      <c r="AG437" s="26"/>
      <c r="AH437" s="26"/>
      <c r="AI437" s="26"/>
      <c r="AJ437" s="26"/>
      <c r="AK437" s="26"/>
      <c r="AL437" s="26"/>
    </row>
    <row r="438" spans="1:38" s="7" customFormat="1" ht="12.75">
      <c r="A438" s="18"/>
      <c r="Q438" s="25"/>
      <c r="R438" s="21"/>
      <c r="S438" s="20"/>
      <c r="T438" s="21"/>
      <c r="U438" s="20"/>
      <c r="V438" s="20"/>
      <c r="W438" s="20"/>
      <c r="X438" s="26"/>
      <c r="Y438" s="26"/>
      <c r="Z438" s="26"/>
      <c r="AA438" s="26"/>
      <c r="AB438" s="26"/>
      <c r="AC438" s="26"/>
      <c r="AD438" s="26"/>
      <c r="AE438" s="26"/>
      <c r="AF438" s="26"/>
      <c r="AG438" s="26"/>
      <c r="AH438" s="26"/>
      <c r="AI438" s="26"/>
      <c r="AJ438" s="26"/>
      <c r="AK438" s="26"/>
      <c r="AL438" s="26"/>
    </row>
    <row r="439" spans="1:38" s="7" customFormat="1" ht="12.75">
      <c r="A439" s="18"/>
      <c r="Q439" s="25"/>
      <c r="R439" s="21"/>
      <c r="S439" s="20"/>
      <c r="T439" s="21"/>
      <c r="U439" s="20"/>
      <c r="V439" s="20"/>
      <c r="W439" s="20"/>
      <c r="X439" s="26"/>
      <c r="Y439" s="26"/>
      <c r="Z439" s="26"/>
      <c r="AA439" s="26"/>
      <c r="AB439" s="26"/>
      <c r="AC439" s="26"/>
      <c r="AD439" s="26"/>
      <c r="AE439" s="26"/>
      <c r="AF439" s="26"/>
      <c r="AG439" s="26"/>
      <c r="AH439" s="26"/>
      <c r="AI439" s="26"/>
      <c r="AJ439" s="26"/>
      <c r="AK439" s="26"/>
      <c r="AL439" s="26"/>
    </row>
    <row r="440" spans="1:38" s="7" customFormat="1" ht="12.75">
      <c r="A440" s="18"/>
      <c r="Q440" s="25"/>
      <c r="R440" s="21"/>
      <c r="S440" s="20"/>
      <c r="T440" s="21"/>
      <c r="U440" s="20"/>
      <c r="V440" s="20"/>
      <c r="W440" s="20"/>
      <c r="X440" s="26"/>
      <c r="Y440" s="26"/>
      <c r="Z440" s="26"/>
      <c r="AA440" s="26"/>
      <c r="AB440" s="26"/>
      <c r="AC440" s="26"/>
      <c r="AD440" s="26"/>
      <c r="AE440" s="26"/>
      <c r="AF440" s="26"/>
      <c r="AG440" s="26"/>
      <c r="AH440" s="26"/>
      <c r="AI440" s="26"/>
      <c r="AJ440" s="26"/>
      <c r="AK440" s="26"/>
      <c r="AL440" s="26"/>
    </row>
    <row r="441" spans="1:38" s="7" customFormat="1" ht="12.75">
      <c r="A441" s="18"/>
      <c r="Q441" s="25"/>
      <c r="R441" s="21"/>
      <c r="S441" s="20"/>
      <c r="T441" s="21"/>
      <c r="U441" s="20"/>
      <c r="V441" s="20"/>
      <c r="W441" s="20"/>
      <c r="X441" s="26"/>
      <c r="Y441" s="26"/>
      <c r="Z441" s="26"/>
      <c r="AA441" s="26"/>
      <c r="AB441" s="26"/>
      <c r="AC441" s="26"/>
      <c r="AD441" s="26"/>
      <c r="AE441" s="26"/>
      <c r="AF441" s="26"/>
      <c r="AG441" s="26"/>
      <c r="AH441" s="26"/>
      <c r="AI441" s="26"/>
      <c r="AJ441" s="26"/>
      <c r="AK441" s="26"/>
      <c r="AL441" s="26"/>
    </row>
    <row r="442" spans="1:38" s="7" customFormat="1" ht="12.75">
      <c r="A442" s="18"/>
      <c r="Q442" s="25"/>
      <c r="R442" s="21"/>
      <c r="S442" s="20"/>
      <c r="T442" s="21"/>
      <c r="U442" s="20"/>
      <c r="V442" s="20"/>
      <c r="W442" s="20"/>
      <c r="X442" s="26"/>
      <c r="Y442" s="26"/>
      <c r="Z442" s="26"/>
      <c r="AA442" s="26"/>
      <c r="AB442" s="26"/>
      <c r="AC442" s="26"/>
      <c r="AD442" s="26"/>
      <c r="AE442" s="26"/>
      <c r="AF442" s="26"/>
      <c r="AG442" s="26"/>
      <c r="AH442" s="26"/>
      <c r="AI442" s="26"/>
      <c r="AJ442" s="26"/>
      <c r="AK442" s="26"/>
      <c r="AL442" s="26"/>
    </row>
    <row r="443" spans="1:38" s="7" customFormat="1" ht="12.75">
      <c r="A443" s="18"/>
      <c r="Q443" s="25"/>
      <c r="R443" s="21"/>
      <c r="S443" s="20"/>
      <c r="T443" s="21"/>
      <c r="U443" s="20"/>
      <c r="V443" s="20"/>
      <c r="W443" s="20"/>
      <c r="X443" s="26"/>
      <c r="Y443" s="26"/>
      <c r="Z443" s="26"/>
      <c r="AA443" s="26"/>
      <c r="AB443" s="26"/>
      <c r="AC443" s="26"/>
      <c r="AD443" s="26"/>
      <c r="AE443" s="26"/>
      <c r="AF443" s="26"/>
      <c r="AG443" s="26"/>
      <c r="AH443" s="26"/>
      <c r="AI443" s="26"/>
      <c r="AJ443" s="26"/>
      <c r="AK443" s="26"/>
      <c r="AL443" s="26"/>
    </row>
    <row r="444" spans="1:38" s="7" customFormat="1" ht="12.75">
      <c r="A444" s="18"/>
      <c r="Q444" s="25"/>
      <c r="R444" s="21"/>
      <c r="S444" s="20"/>
      <c r="T444" s="21"/>
      <c r="U444" s="20"/>
      <c r="V444" s="20"/>
      <c r="W444" s="20"/>
      <c r="X444" s="26"/>
      <c r="Y444" s="26"/>
      <c r="Z444" s="26"/>
      <c r="AA444" s="26"/>
      <c r="AB444" s="26"/>
      <c r="AC444" s="26"/>
      <c r="AD444" s="26"/>
      <c r="AE444" s="26"/>
      <c r="AF444" s="26"/>
      <c r="AG444" s="26"/>
      <c r="AH444" s="26"/>
      <c r="AI444" s="26"/>
      <c r="AJ444" s="26"/>
      <c r="AK444" s="26"/>
      <c r="AL444" s="26"/>
    </row>
    <row r="445" spans="1:38" s="7" customFormat="1" ht="12.75">
      <c r="A445" s="18"/>
      <c r="Q445" s="25"/>
      <c r="R445" s="21"/>
      <c r="S445" s="20"/>
      <c r="T445" s="21"/>
      <c r="U445" s="20"/>
      <c r="V445" s="20"/>
      <c r="W445" s="20"/>
      <c r="X445" s="26"/>
      <c r="Y445" s="26"/>
      <c r="Z445" s="26"/>
      <c r="AA445" s="26"/>
      <c r="AB445" s="26"/>
      <c r="AC445" s="26"/>
      <c r="AD445" s="26"/>
      <c r="AE445" s="26"/>
      <c r="AF445" s="26"/>
      <c r="AG445" s="26"/>
      <c r="AH445" s="26"/>
      <c r="AI445" s="26"/>
      <c r="AJ445" s="26"/>
      <c r="AK445" s="26"/>
      <c r="AL445" s="26"/>
    </row>
    <row r="446" spans="1:38" s="7" customFormat="1" ht="12.75">
      <c r="A446" s="18"/>
      <c r="Q446" s="25"/>
      <c r="R446" s="21"/>
      <c r="S446" s="20"/>
      <c r="T446" s="21"/>
      <c r="U446" s="20"/>
      <c r="V446" s="20"/>
      <c r="W446" s="20"/>
      <c r="X446" s="26"/>
      <c r="Y446" s="26"/>
      <c r="Z446" s="26"/>
      <c r="AA446" s="26"/>
      <c r="AB446" s="26"/>
      <c r="AC446" s="26"/>
      <c r="AD446" s="26"/>
      <c r="AE446" s="26"/>
      <c r="AF446" s="26"/>
      <c r="AG446" s="26"/>
      <c r="AH446" s="26"/>
      <c r="AI446" s="26"/>
      <c r="AJ446" s="26"/>
      <c r="AK446" s="26"/>
      <c r="AL446" s="26"/>
    </row>
    <row r="447" spans="1:38" s="7" customFormat="1" ht="12.75">
      <c r="A447" s="18"/>
      <c r="Q447" s="25"/>
      <c r="R447" s="21"/>
      <c r="S447" s="20"/>
      <c r="T447" s="21"/>
      <c r="U447" s="20"/>
      <c r="V447" s="20"/>
      <c r="W447" s="20"/>
      <c r="X447" s="26"/>
      <c r="Y447" s="26"/>
      <c r="Z447" s="26"/>
      <c r="AA447" s="26"/>
      <c r="AB447" s="26"/>
      <c r="AC447" s="26"/>
      <c r="AD447" s="26"/>
      <c r="AE447" s="26"/>
      <c r="AF447" s="26"/>
      <c r="AG447" s="26"/>
      <c r="AH447" s="26"/>
      <c r="AI447" s="26"/>
      <c r="AJ447" s="26"/>
      <c r="AK447" s="26"/>
      <c r="AL447" s="26"/>
    </row>
    <row r="448" spans="1:38" s="7" customFormat="1" ht="12.75">
      <c r="A448" s="18"/>
      <c r="Q448" s="25"/>
      <c r="R448" s="21"/>
      <c r="S448" s="20"/>
      <c r="T448" s="21"/>
      <c r="U448" s="20"/>
      <c r="V448" s="20"/>
      <c r="W448" s="20"/>
      <c r="X448" s="26"/>
      <c r="Y448" s="26"/>
      <c r="Z448" s="26"/>
      <c r="AA448" s="26"/>
      <c r="AB448" s="26"/>
      <c r="AC448" s="26"/>
      <c r="AD448" s="26"/>
      <c r="AE448" s="26"/>
      <c r="AF448" s="26"/>
      <c r="AG448" s="26"/>
      <c r="AH448" s="26"/>
      <c r="AI448" s="26"/>
      <c r="AJ448" s="26"/>
      <c r="AK448" s="26"/>
      <c r="AL448" s="26"/>
    </row>
    <row r="449" spans="1:38" s="7" customFormat="1" ht="12.75">
      <c r="A449" s="18"/>
      <c r="Q449" s="25"/>
      <c r="R449" s="21"/>
      <c r="S449" s="20"/>
      <c r="T449" s="21"/>
      <c r="U449" s="20"/>
      <c r="V449" s="20"/>
      <c r="W449" s="20"/>
      <c r="X449" s="26"/>
      <c r="Y449" s="26"/>
      <c r="Z449" s="26"/>
      <c r="AA449" s="26"/>
      <c r="AB449" s="26"/>
      <c r="AC449" s="26"/>
      <c r="AD449" s="26"/>
      <c r="AE449" s="26"/>
      <c r="AF449" s="26"/>
      <c r="AG449" s="26"/>
      <c r="AH449" s="26"/>
      <c r="AI449" s="26"/>
      <c r="AJ449" s="26"/>
      <c r="AK449" s="26"/>
      <c r="AL449" s="26"/>
    </row>
    <row r="450" spans="1:38" s="7" customFormat="1" ht="12.75">
      <c r="A450" s="18"/>
      <c r="Q450" s="25"/>
      <c r="R450" s="21"/>
      <c r="S450" s="20"/>
      <c r="T450" s="21"/>
      <c r="U450" s="20"/>
      <c r="V450" s="20"/>
      <c r="W450" s="20"/>
      <c r="X450" s="26"/>
      <c r="Y450" s="26"/>
      <c r="Z450" s="26"/>
      <c r="AA450" s="26"/>
      <c r="AB450" s="26"/>
      <c r="AC450" s="26"/>
      <c r="AD450" s="26"/>
      <c r="AE450" s="26"/>
      <c r="AF450" s="26"/>
      <c r="AG450" s="26"/>
      <c r="AH450" s="26"/>
      <c r="AI450" s="26"/>
      <c r="AJ450" s="26"/>
      <c r="AK450" s="26"/>
      <c r="AL450" s="26"/>
    </row>
    <row r="451" spans="1:38" s="7" customFormat="1" ht="12.75">
      <c r="A451" s="18"/>
      <c r="Q451" s="25"/>
      <c r="R451" s="21"/>
      <c r="S451" s="20"/>
      <c r="T451" s="21"/>
      <c r="U451" s="20"/>
      <c r="V451" s="20"/>
      <c r="W451" s="20"/>
      <c r="X451" s="26"/>
      <c r="Y451" s="26"/>
      <c r="Z451" s="26"/>
      <c r="AA451" s="26"/>
      <c r="AB451" s="26"/>
      <c r="AC451" s="26"/>
      <c r="AD451" s="26"/>
      <c r="AE451" s="26"/>
      <c r="AF451" s="26"/>
      <c r="AG451" s="26"/>
      <c r="AH451" s="26"/>
      <c r="AI451" s="26"/>
      <c r="AJ451" s="26"/>
      <c r="AK451" s="26"/>
      <c r="AL451" s="26"/>
    </row>
    <row r="452" spans="1:38" s="7" customFormat="1" ht="12.75">
      <c r="A452" s="18"/>
      <c r="E452" s="19"/>
      <c r="Q452" s="25"/>
      <c r="R452" s="21"/>
      <c r="S452" s="20"/>
      <c r="T452" s="21"/>
      <c r="U452" s="20"/>
      <c r="V452" s="20"/>
      <c r="W452" s="20"/>
      <c r="X452" s="26"/>
      <c r="Y452" s="26"/>
      <c r="Z452" s="26"/>
      <c r="AA452" s="26"/>
      <c r="AB452" s="26"/>
      <c r="AC452" s="26"/>
      <c r="AD452" s="26"/>
      <c r="AE452" s="26"/>
      <c r="AF452" s="26"/>
      <c r="AG452" s="26"/>
      <c r="AH452" s="26"/>
      <c r="AI452" s="26"/>
      <c r="AJ452" s="26"/>
      <c r="AK452" s="26"/>
      <c r="AL452" s="26"/>
    </row>
    <row r="453" spans="1:38" s="7" customFormat="1" ht="12.75">
      <c r="A453" s="18"/>
      <c r="Q453" s="25"/>
      <c r="R453" s="21"/>
      <c r="S453" s="20"/>
      <c r="T453" s="21"/>
      <c r="U453" s="20"/>
      <c r="V453" s="20"/>
      <c r="W453" s="20"/>
      <c r="X453" s="26"/>
      <c r="Y453" s="26"/>
      <c r="Z453" s="26"/>
      <c r="AA453" s="26"/>
      <c r="AB453" s="26"/>
      <c r="AC453" s="26"/>
      <c r="AD453" s="26"/>
      <c r="AE453" s="26"/>
      <c r="AF453" s="26"/>
      <c r="AG453" s="26"/>
      <c r="AH453" s="26"/>
      <c r="AI453" s="26"/>
      <c r="AJ453" s="26"/>
      <c r="AK453" s="26"/>
      <c r="AL453" s="26"/>
    </row>
    <row r="454" spans="1:38" s="7" customFormat="1" ht="12.75">
      <c r="A454" s="18"/>
      <c r="Q454" s="25"/>
      <c r="R454" s="21"/>
      <c r="S454" s="20"/>
      <c r="T454" s="21"/>
      <c r="U454" s="20"/>
      <c r="V454" s="20"/>
      <c r="W454" s="20"/>
      <c r="X454" s="26"/>
      <c r="Y454" s="26"/>
      <c r="Z454" s="26"/>
      <c r="AA454" s="26"/>
      <c r="AB454" s="26"/>
      <c r="AC454" s="26"/>
      <c r="AD454" s="26"/>
      <c r="AE454" s="26"/>
      <c r="AF454" s="26"/>
      <c r="AG454" s="26"/>
      <c r="AH454" s="26"/>
      <c r="AI454" s="26"/>
      <c r="AJ454" s="26"/>
      <c r="AK454" s="26"/>
      <c r="AL454" s="26"/>
    </row>
    <row r="455" spans="1:38" s="7" customFormat="1" ht="12.75">
      <c r="A455" s="18"/>
      <c r="Q455" s="25"/>
      <c r="R455" s="21"/>
      <c r="S455" s="20"/>
      <c r="T455" s="21"/>
      <c r="U455" s="20"/>
      <c r="V455" s="20"/>
      <c r="W455" s="20"/>
      <c r="X455" s="26"/>
      <c r="Y455" s="26"/>
      <c r="Z455" s="26"/>
      <c r="AA455" s="26"/>
      <c r="AB455" s="26"/>
      <c r="AC455" s="26"/>
      <c r="AD455" s="26"/>
      <c r="AE455" s="26"/>
      <c r="AF455" s="26"/>
      <c r="AG455" s="26"/>
      <c r="AH455" s="26"/>
      <c r="AI455" s="26"/>
      <c r="AJ455" s="26"/>
      <c r="AK455" s="26"/>
      <c r="AL455" s="26"/>
    </row>
    <row r="456" spans="1:38" s="7" customFormat="1" ht="12.75">
      <c r="A456" s="18"/>
      <c r="Q456" s="25"/>
      <c r="R456" s="21"/>
      <c r="S456" s="20"/>
      <c r="T456" s="21"/>
      <c r="U456" s="20"/>
      <c r="V456" s="20"/>
      <c r="W456" s="20"/>
      <c r="X456" s="26"/>
      <c r="Y456" s="26"/>
      <c r="Z456" s="26"/>
      <c r="AA456" s="26"/>
      <c r="AB456" s="26"/>
      <c r="AC456" s="26"/>
      <c r="AD456" s="26"/>
      <c r="AE456" s="26"/>
      <c r="AF456" s="26"/>
      <c r="AG456" s="26"/>
      <c r="AH456" s="26"/>
      <c r="AI456" s="26"/>
      <c r="AJ456" s="26"/>
      <c r="AK456" s="26"/>
      <c r="AL456" s="26"/>
    </row>
    <row r="457" spans="1:38" s="7" customFormat="1" ht="12.75">
      <c r="A457" s="18"/>
      <c r="Q457" s="25"/>
      <c r="R457" s="21"/>
      <c r="S457" s="20"/>
      <c r="T457" s="21"/>
      <c r="U457" s="20"/>
      <c r="V457" s="20"/>
      <c r="W457" s="20"/>
      <c r="X457" s="26"/>
      <c r="Y457" s="26"/>
      <c r="Z457" s="26"/>
      <c r="AA457" s="26"/>
      <c r="AB457" s="26"/>
      <c r="AC457" s="26"/>
      <c r="AD457" s="26"/>
      <c r="AE457" s="26"/>
      <c r="AF457" s="26"/>
      <c r="AG457" s="26"/>
      <c r="AH457" s="26"/>
      <c r="AI457" s="26"/>
      <c r="AJ457" s="26"/>
      <c r="AK457" s="26"/>
      <c r="AL457" s="26"/>
    </row>
    <row r="458" spans="1:38" s="7" customFormat="1" ht="12.75">
      <c r="A458" s="18"/>
      <c r="Q458" s="25"/>
      <c r="R458" s="21"/>
      <c r="S458" s="20"/>
      <c r="T458" s="21"/>
      <c r="U458" s="20"/>
      <c r="V458" s="20"/>
      <c r="W458" s="20"/>
      <c r="X458" s="26"/>
      <c r="Y458" s="26"/>
      <c r="Z458" s="26"/>
      <c r="AA458" s="26"/>
      <c r="AB458" s="26"/>
      <c r="AC458" s="26"/>
      <c r="AD458" s="26"/>
      <c r="AE458" s="26"/>
      <c r="AF458" s="26"/>
      <c r="AG458" s="26"/>
      <c r="AH458" s="26"/>
      <c r="AI458" s="26"/>
      <c r="AJ458" s="26"/>
      <c r="AK458" s="26"/>
      <c r="AL458" s="26"/>
    </row>
    <row r="459" spans="2:23" ht="30">
      <c r="B459" s="11">
        <f>C459</f>
        <v>39531</v>
      </c>
      <c r="C459" s="13">
        <f>C423+7</f>
        <v>39531</v>
      </c>
      <c r="D459" s="9">
        <f>C459</f>
        <v>39531</v>
      </c>
      <c r="E459" s="10">
        <f>DAY(C459+1)</f>
        <v>25</v>
      </c>
      <c r="F459" s="9">
        <f>C459+1</f>
        <v>39532</v>
      </c>
      <c r="G459" s="10">
        <f>DAY(C459+2)</f>
        <v>26</v>
      </c>
      <c r="H459" s="9">
        <f>C459+2</f>
        <v>39533</v>
      </c>
      <c r="I459" s="10">
        <f>DAY(C459+3)</f>
        <v>27</v>
      </c>
      <c r="J459" s="9">
        <f>C459+3</f>
        <v>39534</v>
      </c>
      <c r="K459" s="10">
        <f>DAY(C459+4)</f>
        <v>28</v>
      </c>
      <c r="L459" s="9">
        <f>C459+4</f>
        <v>39535</v>
      </c>
      <c r="M459" s="10">
        <f>DAY(C459+5)</f>
        <v>29</v>
      </c>
      <c r="N459" s="9">
        <f>C459+5</f>
        <v>39536</v>
      </c>
      <c r="O459" s="10">
        <f>DAY(C459+6)</f>
        <v>30</v>
      </c>
      <c r="P459" s="9">
        <f>C459+6</f>
        <v>39537</v>
      </c>
      <c r="R459" s="21">
        <f>DATE(YEAR(C459),1,1)</f>
        <v>39448</v>
      </c>
      <c r="T459" s="21">
        <f>C459</f>
        <v>39531</v>
      </c>
      <c r="U459" s="22">
        <f>ROUND(((C459-DATE(YEAR(C459),1,1))+6)/7,0)</f>
        <v>13</v>
      </c>
      <c r="V459" s="33">
        <f>IF(AND(R463-R462=0,R459-R462&lt;0),1,IF(U459=V423,U459+1,U459))</f>
        <v>13</v>
      </c>
      <c r="W459" s="20" t="s">
        <v>6</v>
      </c>
    </row>
    <row r="460" spans="2:20" ht="15" customHeight="1">
      <c r="B460" s="17">
        <f>V459</f>
        <v>13</v>
      </c>
      <c r="C460" s="14">
        <f>T459-R459+1</f>
        <v>84</v>
      </c>
      <c r="D460" s="2" t="str">
        <f>D424</f>
        <v>hétfő</v>
      </c>
      <c r="E460" s="14">
        <f>T460-R460+1</f>
        <v>85</v>
      </c>
      <c r="F460" s="2" t="str">
        <f>F424</f>
        <v>kedd</v>
      </c>
      <c r="G460" s="14">
        <f>T461-R461+1</f>
        <v>86</v>
      </c>
      <c r="H460" s="2" t="str">
        <f>H424</f>
        <v>szerda</v>
      </c>
      <c r="I460" s="14">
        <f>T462-R462+1</f>
        <v>87</v>
      </c>
      <c r="J460" s="2" t="str">
        <f>J424</f>
        <v>csütörtök</v>
      </c>
      <c r="K460" s="14">
        <f>T463-R463+1</f>
        <v>88</v>
      </c>
      <c r="L460" s="2" t="str">
        <f>L424</f>
        <v>péntek</v>
      </c>
      <c r="M460" s="14">
        <f>T464-R464+1</f>
        <v>89</v>
      </c>
      <c r="N460" s="3" t="str">
        <f>N424</f>
        <v>szombat</v>
      </c>
      <c r="O460" s="14">
        <f>T465-R465+1</f>
        <v>90</v>
      </c>
      <c r="P460" s="3" t="str">
        <f>P424</f>
        <v>vasárnap</v>
      </c>
      <c r="R460" s="21">
        <f>DATE(YEAR(C459+1),1,1)</f>
        <v>39448</v>
      </c>
      <c r="T460" s="21">
        <f aca="true" t="shared" si="12" ref="T460:T465">T459+1</f>
        <v>39532</v>
      </c>
    </row>
    <row r="461" spans="2:20" ht="19.5" customHeight="1">
      <c r="B461" s="12">
        <v>0.333333333333333</v>
      </c>
      <c r="C461" s="4"/>
      <c r="D461" s="5"/>
      <c r="E461" s="6"/>
      <c r="F461" s="5"/>
      <c r="G461" s="6"/>
      <c r="H461" s="5"/>
      <c r="I461" s="6"/>
      <c r="J461" s="5"/>
      <c r="K461" s="6"/>
      <c r="L461" s="5"/>
      <c r="M461" s="6"/>
      <c r="N461" s="5"/>
      <c r="O461" s="6"/>
      <c r="P461" s="5"/>
      <c r="R461" s="21">
        <f>DATE(YEAR(C459+2),1,1)</f>
        <v>39448</v>
      </c>
      <c r="T461" s="21">
        <f t="shared" si="12"/>
        <v>39533</v>
      </c>
    </row>
    <row r="462" spans="2:20" ht="19.5" customHeight="1">
      <c r="B462" s="12">
        <v>0.375</v>
      </c>
      <c r="C462" s="4"/>
      <c r="D462" s="5"/>
      <c r="E462" s="6"/>
      <c r="F462" s="5"/>
      <c r="G462" s="6"/>
      <c r="H462" s="5"/>
      <c r="I462" s="6"/>
      <c r="J462" s="5"/>
      <c r="K462" s="6"/>
      <c r="L462" s="5"/>
      <c r="M462" s="6"/>
      <c r="N462" s="5"/>
      <c r="O462" s="6"/>
      <c r="P462" s="5"/>
      <c r="R462" s="21">
        <f>DATE(YEAR(C459+3),1,1)</f>
        <v>39448</v>
      </c>
      <c r="T462" s="21">
        <f t="shared" si="12"/>
        <v>39534</v>
      </c>
    </row>
    <row r="463" spans="2:20" ht="19.5" customHeight="1">
      <c r="B463" s="12">
        <v>0.416666666666667</v>
      </c>
      <c r="C463" s="4"/>
      <c r="D463" s="5"/>
      <c r="E463" s="6"/>
      <c r="F463" s="5"/>
      <c r="G463" s="6"/>
      <c r="H463" s="5"/>
      <c r="I463" s="6"/>
      <c r="J463" s="5"/>
      <c r="K463" s="6"/>
      <c r="L463" s="5"/>
      <c r="M463" s="6"/>
      <c r="N463" s="5"/>
      <c r="O463" s="6"/>
      <c r="P463" s="5"/>
      <c r="R463" s="21">
        <f>DATE(YEAR(C459+4),1,1)</f>
        <v>39448</v>
      </c>
      <c r="T463" s="21">
        <f t="shared" si="12"/>
        <v>39535</v>
      </c>
    </row>
    <row r="464" spans="2:20" ht="19.5" customHeight="1">
      <c r="B464" s="12">
        <v>0.458333333333333</v>
      </c>
      <c r="C464" s="4"/>
      <c r="D464" s="5"/>
      <c r="E464" s="6"/>
      <c r="F464" s="5"/>
      <c r="G464" s="6"/>
      <c r="H464" s="5"/>
      <c r="I464" s="6"/>
      <c r="J464" s="5"/>
      <c r="K464" s="6"/>
      <c r="L464" s="5"/>
      <c r="M464" s="6"/>
      <c r="N464" s="5"/>
      <c r="O464" s="6"/>
      <c r="P464" s="5"/>
      <c r="R464" s="21">
        <f>DATE(YEAR(C459+5),1,1)</f>
        <v>39448</v>
      </c>
      <c r="T464" s="21">
        <f t="shared" si="12"/>
        <v>39536</v>
      </c>
    </row>
    <row r="465" spans="2:20" ht="19.5" customHeight="1">
      <c r="B465" s="12">
        <v>0.5</v>
      </c>
      <c r="C465" s="4"/>
      <c r="D465" s="5"/>
      <c r="E465" s="6"/>
      <c r="F465" s="5"/>
      <c r="G465" s="6"/>
      <c r="H465" s="5"/>
      <c r="I465" s="6"/>
      <c r="J465" s="5"/>
      <c r="K465" s="6"/>
      <c r="L465" s="5"/>
      <c r="M465" s="6"/>
      <c r="N465" s="5"/>
      <c r="O465" s="6"/>
      <c r="P465" s="5"/>
      <c r="Q465" s="27"/>
      <c r="R465" s="21">
        <f>DATE(YEAR(C459+6),1,1)</f>
        <v>39448</v>
      </c>
      <c r="T465" s="21">
        <f t="shared" si="12"/>
        <v>39537</v>
      </c>
    </row>
    <row r="466" spans="2:16" ht="19.5" customHeight="1">
      <c r="B466" s="12">
        <v>0.541666666666667</v>
      </c>
      <c r="C466" s="4"/>
      <c r="D466" s="5"/>
      <c r="E466" s="6"/>
      <c r="F466" s="5"/>
      <c r="G466" s="6"/>
      <c r="H466" s="5"/>
      <c r="I466" s="6"/>
      <c r="J466" s="5"/>
      <c r="K466" s="6"/>
      <c r="L466" s="5"/>
      <c r="M466" s="6"/>
      <c r="N466" s="5"/>
      <c r="O466" s="6"/>
      <c r="P466" s="5"/>
    </row>
    <row r="467" spans="2:16" ht="19.5" customHeight="1">
      <c r="B467" s="12">
        <v>0.583333333333333</v>
      </c>
      <c r="C467" s="4"/>
      <c r="D467" s="5"/>
      <c r="E467" s="6"/>
      <c r="F467" s="5"/>
      <c r="G467" s="6"/>
      <c r="H467" s="5"/>
      <c r="I467" s="6"/>
      <c r="J467" s="5"/>
      <c r="K467" s="6"/>
      <c r="L467" s="5"/>
      <c r="M467" s="6"/>
      <c r="N467" s="5"/>
      <c r="O467" s="6"/>
      <c r="P467" s="5"/>
    </row>
    <row r="468" spans="2:16" ht="19.5" customHeight="1">
      <c r="B468" s="12">
        <v>0.625</v>
      </c>
      <c r="C468" s="4"/>
      <c r="D468" s="5"/>
      <c r="E468" s="6"/>
      <c r="F468" s="5"/>
      <c r="G468" s="6"/>
      <c r="H468" s="5"/>
      <c r="I468" s="6"/>
      <c r="J468" s="5"/>
      <c r="K468" s="6"/>
      <c r="L468" s="5"/>
      <c r="M468" s="6"/>
      <c r="N468" s="5"/>
      <c r="O468" s="6"/>
      <c r="P468" s="5"/>
    </row>
    <row r="469" spans="2:16" ht="19.5" customHeight="1">
      <c r="B469" s="12">
        <v>0.666666666666667</v>
      </c>
      <c r="C469" s="4"/>
      <c r="D469" s="5"/>
      <c r="E469" s="6"/>
      <c r="F469" s="5"/>
      <c r="G469" s="6"/>
      <c r="H469" s="5"/>
      <c r="I469" s="6"/>
      <c r="J469" s="5"/>
      <c r="K469" s="6"/>
      <c r="L469" s="5"/>
      <c r="M469" s="6"/>
      <c r="N469" s="5"/>
      <c r="O469" s="6"/>
      <c r="P469" s="5"/>
    </row>
    <row r="470" spans="2:16" ht="19.5" customHeight="1">
      <c r="B470" s="12">
        <v>0.708333333333333</v>
      </c>
      <c r="C470" s="4"/>
      <c r="D470" s="5"/>
      <c r="E470" s="6"/>
      <c r="F470" s="5"/>
      <c r="G470" s="6"/>
      <c r="H470" s="5"/>
      <c r="I470" s="6"/>
      <c r="J470" s="5"/>
      <c r="K470" s="6"/>
      <c r="L470" s="5"/>
      <c r="M470" s="6"/>
      <c r="N470" s="5"/>
      <c r="O470" s="6"/>
      <c r="P470" s="5"/>
    </row>
    <row r="471" spans="2:16" ht="19.5" customHeight="1">
      <c r="B471" s="12">
        <v>0.75</v>
      </c>
      <c r="C471" s="4"/>
      <c r="D471" s="5"/>
      <c r="E471" s="6"/>
      <c r="F471" s="5"/>
      <c r="G471" s="6"/>
      <c r="H471" s="5"/>
      <c r="I471" s="6"/>
      <c r="J471" s="5"/>
      <c r="K471" s="6"/>
      <c r="L471" s="5"/>
      <c r="M471" s="6"/>
      <c r="N471" s="5"/>
      <c r="O471" s="6"/>
      <c r="P471" s="5"/>
    </row>
    <row r="472" spans="1:38" s="7" customFormat="1" ht="12.75">
      <c r="A472" s="18"/>
      <c r="B472" s="28" t="s">
        <v>1</v>
      </c>
      <c r="I472" s="7" t="s">
        <v>0</v>
      </c>
      <c r="P472" s="29" t="s">
        <v>2</v>
      </c>
      <c r="Q472" s="25"/>
      <c r="R472" s="21"/>
      <c r="S472" s="20"/>
      <c r="T472" s="21"/>
      <c r="U472" s="20"/>
      <c r="V472" s="20"/>
      <c r="W472" s="20"/>
      <c r="X472" s="26"/>
      <c r="Y472" s="26"/>
      <c r="Z472" s="26"/>
      <c r="AA472" s="26"/>
      <c r="AB472" s="26"/>
      <c r="AC472" s="26"/>
      <c r="AD472" s="26"/>
      <c r="AE472" s="26"/>
      <c r="AF472" s="26"/>
      <c r="AG472" s="26"/>
      <c r="AH472" s="26"/>
      <c r="AI472" s="26"/>
      <c r="AJ472" s="26"/>
      <c r="AK472" s="26"/>
      <c r="AL472" s="26"/>
    </row>
    <row r="473" spans="1:38" s="7" customFormat="1" ht="12.75">
      <c r="A473" s="18"/>
      <c r="Q473" s="25"/>
      <c r="R473" s="21"/>
      <c r="S473" s="20"/>
      <c r="T473" s="21"/>
      <c r="U473" s="20"/>
      <c r="V473" s="20"/>
      <c r="W473" s="20"/>
      <c r="X473" s="26"/>
      <c r="Y473" s="26"/>
      <c r="Z473" s="26"/>
      <c r="AA473" s="26"/>
      <c r="AB473" s="26"/>
      <c r="AC473" s="26"/>
      <c r="AD473" s="26"/>
      <c r="AE473" s="26"/>
      <c r="AF473" s="26"/>
      <c r="AG473" s="26"/>
      <c r="AH473" s="26"/>
      <c r="AI473" s="26"/>
      <c r="AJ473" s="26"/>
      <c r="AK473" s="26"/>
      <c r="AL473" s="26"/>
    </row>
    <row r="474" spans="1:38" s="7" customFormat="1" ht="12.75">
      <c r="A474" s="18"/>
      <c r="Q474" s="25"/>
      <c r="R474" s="21"/>
      <c r="S474" s="20"/>
      <c r="T474" s="21"/>
      <c r="U474" s="20"/>
      <c r="V474" s="20"/>
      <c r="W474" s="20"/>
      <c r="X474" s="26"/>
      <c r="Y474" s="26"/>
      <c r="Z474" s="26"/>
      <c r="AA474" s="26"/>
      <c r="AB474" s="26"/>
      <c r="AC474" s="26"/>
      <c r="AD474" s="26"/>
      <c r="AE474" s="26"/>
      <c r="AF474" s="26"/>
      <c r="AG474" s="26"/>
      <c r="AH474" s="26"/>
      <c r="AI474" s="26"/>
      <c r="AJ474" s="26"/>
      <c r="AK474" s="26"/>
      <c r="AL474" s="26"/>
    </row>
    <row r="475" spans="1:38" s="7" customFormat="1" ht="12.75">
      <c r="A475" s="18"/>
      <c r="Q475" s="25"/>
      <c r="R475" s="21"/>
      <c r="S475" s="20"/>
      <c r="T475" s="21"/>
      <c r="U475" s="20"/>
      <c r="V475" s="20"/>
      <c r="W475" s="20"/>
      <c r="X475" s="26"/>
      <c r="Y475" s="26"/>
      <c r="Z475" s="26"/>
      <c r="AA475" s="26"/>
      <c r="AB475" s="26"/>
      <c r="AC475" s="26"/>
      <c r="AD475" s="26"/>
      <c r="AE475" s="26"/>
      <c r="AF475" s="26"/>
      <c r="AG475" s="26"/>
      <c r="AH475" s="26"/>
      <c r="AI475" s="26"/>
      <c r="AJ475" s="26"/>
      <c r="AK475" s="26"/>
      <c r="AL475" s="26"/>
    </row>
    <row r="476" spans="1:38" s="7" customFormat="1" ht="12.75">
      <c r="A476" s="18"/>
      <c r="Q476" s="25"/>
      <c r="R476" s="21"/>
      <c r="S476" s="20"/>
      <c r="T476" s="21"/>
      <c r="U476" s="20"/>
      <c r="V476" s="20"/>
      <c r="W476" s="20"/>
      <c r="X476" s="26"/>
      <c r="Y476" s="26"/>
      <c r="Z476" s="26"/>
      <c r="AA476" s="26"/>
      <c r="AB476" s="26"/>
      <c r="AC476" s="26"/>
      <c r="AD476" s="26"/>
      <c r="AE476" s="26"/>
      <c r="AF476" s="26"/>
      <c r="AG476" s="26"/>
      <c r="AH476" s="26"/>
      <c r="AI476" s="26"/>
      <c r="AJ476" s="26"/>
      <c r="AK476" s="26"/>
      <c r="AL476" s="26"/>
    </row>
    <row r="477" spans="1:38" s="7" customFormat="1" ht="12.75">
      <c r="A477" s="18"/>
      <c r="Q477" s="25"/>
      <c r="R477" s="21"/>
      <c r="S477" s="20"/>
      <c r="T477" s="21"/>
      <c r="U477" s="20"/>
      <c r="V477" s="20"/>
      <c r="W477" s="20"/>
      <c r="X477" s="26"/>
      <c r="Y477" s="26"/>
      <c r="Z477" s="26"/>
      <c r="AA477" s="26"/>
      <c r="AB477" s="26"/>
      <c r="AC477" s="26"/>
      <c r="AD477" s="26"/>
      <c r="AE477" s="26"/>
      <c r="AF477" s="26"/>
      <c r="AG477" s="26"/>
      <c r="AH477" s="26"/>
      <c r="AI477" s="26"/>
      <c r="AJ477" s="26"/>
      <c r="AK477" s="26"/>
      <c r="AL477" s="26"/>
    </row>
    <row r="478" spans="1:38" s="7" customFormat="1" ht="12.75">
      <c r="A478" s="18"/>
      <c r="Q478" s="25"/>
      <c r="R478" s="21"/>
      <c r="S478" s="20"/>
      <c r="T478" s="21"/>
      <c r="U478" s="20"/>
      <c r="V478" s="20"/>
      <c r="W478" s="20"/>
      <c r="X478" s="26"/>
      <c r="Y478" s="26"/>
      <c r="Z478" s="26"/>
      <c r="AA478" s="26"/>
      <c r="AB478" s="26"/>
      <c r="AC478" s="26"/>
      <c r="AD478" s="26"/>
      <c r="AE478" s="26"/>
      <c r="AF478" s="26"/>
      <c r="AG478" s="26"/>
      <c r="AH478" s="26"/>
      <c r="AI478" s="26"/>
      <c r="AJ478" s="26"/>
      <c r="AK478" s="26"/>
      <c r="AL478" s="26"/>
    </row>
    <row r="479" spans="1:38" s="7" customFormat="1" ht="12.75">
      <c r="A479" s="18"/>
      <c r="Q479" s="25"/>
      <c r="R479" s="21"/>
      <c r="S479" s="20"/>
      <c r="T479" s="21"/>
      <c r="U479" s="20"/>
      <c r="V479" s="20"/>
      <c r="W479" s="20"/>
      <c r="X479" s="26"/>
      <c r="Y479" s="26"/>
      <c r="Z479" s="26"/>
      <c r="AA479" s="26"/>
      <c r="AB479" s="26"/>
      <c r="AC479" s="26"/>
      <c r="AD479" s="26"/>
      <c r="AE479" s="26"/>
      <c r="AF479" s="26"/>
      <c r="AG479" s="26"/>
      <c r="AH479" s="26"/>
      <c r="AI479" s="26"/>
      <c r="AJ479" s="26"/>
      <c r="AK479" s="26"/>
      <c r="AL479" s="26"/>
    </row>
    <row r="480" spans="1:38" s="7" customFormat="1" ht="12.75">
      <c r="A480" s="18"/>
      <c r="Q480" s="25"/>
      <c r="R480" s="21"/>
      <c r="S480" s="20"/>
      <c r="T480" s="21"/>
      <c r="U480" s="20"/>
      <c r="V480" s="20"/>
      <c r="W480" s="20"/>
      <c r="X480" s="26"/>
      <c r="Y480" s="26"/>
      <c r="Z480" s="26"/>
      <c r="AA480" s="26"/>
      <c r="AB480" s="26"/>
      <c r="AC480" s="26"/>
      <c r="AD480" s="26"/>
      <c r="AE480" s="26"/>
      <c r="AF480" s="26"/>
      <c r="AG480" s="26"/>
      <c r="AH480" s="26"/>
      <c r="AI480" s="26"/>
      <c r="AJ480" s="26"/>
      <c r="AK480" s="26"/>
      <c r="AL480" s="26"/>
    </row>
    <row r="481" spans="1:38" s="7" customFormat="1" ht="12.75">
      <c r="A481" s="18"/>
      <c r="Q481" s="25"/>
      <c r="R481" s="21"/>
      <c r="S481" s="20"/>
      <c r="T481" s="21"/>
      <c r="U481" s="20"/>
      <c r="V481" s="20"/>
      <c r="W481" s="20"/>
      <c r="X481" s="26"/>
      <c r="Y481" s="26"/>
      <c r="Z481" s="26"/>
      <c r="AA481" s="26"/>
      <c r="AB481" s="26"/>
      <c r="AC481" s="26"/>
      <c r="AD481" s="26"/>
      <c r="AE481" s="26"/>
      <c r="AF481" s="26"/>
      <c r="AG481" s="26"/>
      <c r="AH481" s="26"/>
      <c r="AI481" s="26"/>
      <c r="AJ481" s="26"/>
      <c r="AK481" s="26"/>
      <c r="AL481" s="26"/>
    </row>
    <row r="482" spans="1:38" s="7" customFormat="1" ht="12.75">
      <c r="A482" s="18"/>
      <c r="Q482" s="25"/>
      <c r="R482" s="21"/>
      <c r="S482" s="20"/>
      <c r="T482" s="21"/>
      <c r="U482" s="20"/>
      <c r="V482" s="20"/>
      <c r="W482" s="20"/>
      <c r="X482" s="26"/>
      <c r="Y482" s="26"/>
      <c r="Z482" s="26"/>
      <c r="AA482" s="26"/>
      <c r="AB482" s="26"/>
      <c r="AC482" s="26"/>
      <c r="AD482" s="26"/>
      <c r="AE482" s="26"/>
      <c r="AF482" s="26"/>
      <c r="AG482" s="26"/>
      <c r="AH482" s="26"/>
      <c r="AI482" s="26"/>
      <c r="AJ482" s="26"/>
      <c r="AK482" s="26"/>
      <c r="AL482" s="26"/>
    </row>
    <row r="483" spans="1:38" s="7" customFormat="1" ht="12.75">
      <c r="A483" s="18"/>
      <c r="Q483" s="25"/>
      <c r="R483" s="21"/>
      <c r="S483" s="20"/>
      <c r="T483" s="21"/>
      <c r="U483" s="20"/>
      <c r="V483" s="20"/>
      <c r="W483" s="20"/>
      <c r="X483" s="26"/>
      <c r="Y483" s="26"/>
      <c r="Z483" s="26"/>
      <c r="AA483" s="26"/>
      <c r="AB483" s="26"/>
      <c r="AC483" s="26"/>
      <c r="AD483" s="26"/>
      <c r="AE483" s="26"/>
      <c r="AF483" s="26"/>
      <c r="AG483" s="26"/>
      <c r="AH483" s="26"/>
      <c r="AI483" s="26"/>
      <c r="AJ483" s="26"/>
      <c r="AK483" s="26"/>
      <c r="AL483" s="26"/>
    </row>
    <row r="484" spans="1:38" s="7" customFormat="1" ht="12.75">
      <c r="A484" s="18"/>
      <c r="Q484" s="25"/>
      <c r="R484" s="21"/>
      <c r="S484" s="20"/>
      <c r="T484" s="21"/>
      <c r="U484" s="20"/>
      <c r="V484" s="20"/>
      <c r="W484" s="20"/>
      <c r="X484" s="26"/>
      <c r="Y484" s="26"/>
      <c r="Z484" s="26"/>
      <c r="AA484" s="26"/>
      <c r="AB484" s="26"/>
      <c r="AC484" s="26"/>
      <c r="AD484" s="26"/>
      <c r="AE484" s="26"/>
      <c r="AF484" s="26"/>
      <c r="AG484" s="26"/>
      <c r="AH484" s="26"/>
      <c r="AI484" s="26"/>
      <c r="AJ484" s="26"/>
      <c r="AK484" s="26"/>
      <c r="AL484" s="26"/>
    </row>
    <row r="485" spans="1:38" s="7" customFormat="1" ht="12.75">
      <c r="A485" s="18"/>
      <c r="Q485" s="25"/>
      <c r="R485" s="21"/>
      <c r="S485" s="20"/>
      <c r="T485" s="21"/>
      <c r="U485" s="20"/>
      <c r="V485" s="20"/>
      <c r="W485" s="20"/>
      <c r="X485" s="26"/>
      <c r="Y485" s="26"/>
      <c r="Z485" s="26"/>
      <c r="AA485" s="26"/>
      <c r="AB485" s="26"/>
      <c r="AC485" s="26"/>
      <c r="AD485" s="26"/>
      <c r="AE485" s="26"/>
      <c r="AF485" s="26"/>
      <c r="AG485" s="26"/>
      <c r="AH485" s="26"/>
      <c r="AI485" s="26"/>
      <c r="AJ485" s="26"/>
      <c r="AK485" s="26"/>
      <c r="AL485" s="26"/>
    </row>
    <row r="486" spans="1:38" s="7" customFormat="1" ht="12.75">
      <c r="A486" s="18"/>
      <c r="Q486" s="25"/>
      <c r="R486" s="21"/>
      <c r="S486" s="20"/>
      <c r="T486" s="21"/>
      <c r="U486" s="20"/>
      <c r="V486" s="20"/>
      <c r="W486" s="20"/>
      <c r="X486" s="26"/>
      <c r="Y486" s="26"/>
      <c r="Z486" s="26"/>
      <c r="AA486" s="26"/>
      <c r="AB486" s="26"/>
      <c r="AC486" s="26"/>
      <c r="AD486" s="26"/>
      <c r="AE486" s="26"/>
      <c r="AF486" s="26"/>
      <c r="AG486" s="26"/>
      <c r="AH486" s="26"/>
      <c r="AI486" s="26"/>
      <c r="AJ486" s="26"/>
      <c r="AK486" s="26"/>
      <c r="AL486" s="26"/>
    </row>
    <row r="487" spans="1:38" s="7" customFormat="1" ht="12.75">
      <c r="A487" s="18"/>
      <c r="Q487" s="25"/>
      <c r="R487" s="21"/>
      <c r="S487" s="20"/>
      <c r="T487" s="21"/>
      <c r="U487" s="20"/>
      <c r="V487" s="20"/>
      <c r="W487" s="20"/>
      <c r="X487" s="26"/>
      <c r="Y487" s="26"/>
      <c r="Z487" s="26"/>
      <c r="AA487" s="26"/>
      <c r="AB487" s="26"/>
      <c r="AC487" s="26"/>
      <c r="AD487" s="26"/>
      <c r="AE487" s="26"/>
      <c r="AF487" s="26"/>
      <c r="AG487" s="26"/>
      <c r="AH487" s="26"/>
      <c r="AI487" s="26"/>
      <c r="AJ487" s="26"/>
      <c r="AK487" s="26"/>
      <c r="AL487" s="26"/>
    </row>
    <row r="488" spans="1:38" s="7" customFormat="1" ht="12.75">
      <c r="A488" s="18"/>
      <c r="E488" s="19"/>
      <c r="Q488" s="25"/>
      <c r="R488" s="21"/>
      <c r="S488" s="20"/>
      <c r="T488" s="21"/>
      <c r="U488" s="20"/>
      <c r="V488" s="20"/>
      <c r="W488" s="20"/>
      <c r="X488" s="26"/>
      <c r="Y488" s="26"/>
      <c r="Z488" s="26"/>
      <c r="AA488" s="26"/>
      <c r="AB488" s="26"/>
      <c r="AC488" s="26"/>
      <c r="AD488" s="26"/>
      <c r="AE488" s="26"/>
      <c r="AF488" s="26"/>
      <c r="AG488" s="26"/>
      <c r="AH488" s="26"/>
      <c r="AI488" s="26"/>
      <c r="AJ488" s="26"/>
      <c r="AK488" s="26"/>
      <c r="AL488" s="26"/>
    </row>
    <row r="489" spans="1:38" s="7" customFormat="1" ht="12.75">
      <c r="A489" s="18"/>
      <c r="Q489" s="25"/>
      <c r="R489" s="21"/>
      <c r="S489" s="20"/>
      <c r="T489" s="21"/>
      <c r="U489" s="20"/>
      <c r="V489" s="20"/>
      <c r="W489" s="20"/>
      <c r="X489" s="26"/>
      <c r="Y489" s="26"/>
      <c r="Z489" s="26"/>
      <c r="AA489" s="26"/>
      <c r="AB489" s="26"/>
      <c r="AC489" s="26"/>
      <c r="AD489" s="26"/>
      <c r="AE489" s="26"/>
      <c r="AF489" s="26"/>
      <c r="AG489" s="26"/>
      <c r="AH489" s="26"/>
      <c r="AI489" s="26"/>
      <c r="AJ489" s="26"/>
      <c r="AK489" s="26"/>
      <c r="AL489" s="26"/>
    </row>
    <row r="490" spans="1:38" s="7" customFormat="1" ht="12.75">
      <c r="A490" s="18"/>
      <c r="Q490" s="25"/>
      <c r="R490" s="21"/>
      <c r="S490" s="20"/>
      <c r="T490" s="21"/>
      <c r="U490" s="20"/>
      <c r="V490" s="20"/>
      <c r="W490" s="20"/>
      <c r="X490" s="26"/>
      <c r="Y490" s="26"/>
      <c r="Z490" s="26"/>
      <c r="AA490" s="26"/>
      <c r="AB490" s="26"/>
      <c r="AC490" s="26"/>
      <c r="AD490" s="26"/>
      <c r="AE490" s="26"/>
      <c r="AF490" s="26"/>
      <c r="AG490" s="26"/>
      <c r="AH490" s="26"/>
      <c r="AI490" s="26"/>
      <c r="AJ490" s="26"/>
      <c r="AK490" s="26"/>
      <c r="AL490" s="26"/>
    </row>
    <row r="491" spans="1:38" s="7" customFormat="1" ht="12.75">
      <c r="A491" s="18"/>
      <c r="Q491" s="25"/>
      <c r="R491" s="21"/>
      <c r="S491" s="20"/>
      <c r="T491" s="21"/>
      <c r="U491" s="20"/>
      <c r="V491" s="20"/>
      <c r="W491" s="20"/>
      <c r="X491" s="26"/>
      <c r="Y491" s="26"/>
      <c r="Z491" s="26"/>
      <c r="AA491" s="26"/>
      <c r="AB491" s="26"/>
      <c r="AC491" s="26"/>
      <c r="AD491" s="26"/>
      <c r="AE491" s="26"/>
      <c r="AF491" s="26"/>
      <c r="AG491" s="26"/>
      <c r="AH491" s="26"/>
      <c r="AI491" s="26"/>
      <c r="AJ491" s="26"/>
      <c r="AK491" s="26"/>
      <c r="AL491" s="26"/>
    </row>
    <row r="492" spans="1:38" s="7" customFormat="1" ht="12.75">
      <c r="A492" s="18"/>
      <c r="Q492" s="25"/>
      <c r="R492" s="21"/>
      <c r="S492" s="20"/>
      <c r="T492" s="21"/>
      <c r="U492" s="20"/>
      <c r="V492" s="20"/>
      <c r="W492" s="20"/>
      <c r="X492" s="26"/>
      <c r="Y492" s="26"/>
      <c r="Z492" s="26"/>
      <c r="AA492" s="26"/>
      <c r="AB492" s="26"/>
      <c r="AC492" s="26"/>
      <c r="AD492" s="26"/>
      <c r="AE492" s="26"/>
      <c r="AF492" s="26"/>
      <c r="AG492" s="26"/>
      <c r="AH492" s="26"/>
      <c r="AI492" s="26"/>
      <c r="AJ492" s="26"/>
      <c r="AK492" s="26"/>
      <c r="AL492" s="26"/>
    </row>
    <row r="493" spans="1:38" s="7" customFormat="1" ht="12.75">
      <c r="A493" s="18"/>
      <c r="Q493" s="25"/>
      <c r="R493" s="21"/>
      <c r="S493" s="20"/>
      <c r="T493" s="21"/>
      <c r="U493" s="20"/>
      <c r="V493" s="20"/>
      <c r="W493" s="20"/>
      <c r="X493" s="26"/>
      <c r="Y493" s="26"/>
      <c r="Z493" s="26"/>
      <c r="AA493" s="26"/>
      <c r="AB493" s="26"/>
      <c r="AC493" s="26"/>
      <c r="AD493" s="26"/>
      <c r="AE493" s="26"/>
      <c r="AF493" s="26"/>
      <c r="AG493" s="26"/>
      <c r="AH493" s="26"/>
      <c r="AI493" s="26"/>
      <c r="AJ493" s="26"/>
      <c r="AK493" s="26"/>
      <c r="AL493" s="26"/>
    </row>
    <row r="494" spans="1:38" s="7" customFormat="1" ht="12.75">
      <c r="A494" s="18"/>
      <c r="Q494" s="25"/>
      <c r="R494" s="21"/>
      <c r="S494" s="20"/>
      <c r="T494" s="21"/>
      <c r="U494" s="20"/>
      <c r="V494" s="20"/>
      <c r="W494" s="20"/>
      <c r="X494" s="26"/>
      <c r="Y494" s="26"/>
      <c r="Z494" s="26"/>
      <c r="AA494" s="26"/>
      <c r="AB494" s="26"/>
      <c r="AC494" s="26"/>
      <c r="AD494" s="26"/>
      <c r="AE494" s="26"/>
      <c r="AF494" s="26"/>
      <c r="AG494" s="26"/>
      <c r="AH494" s="26"/>
      <c r="AI494" s="26"/>
      <c r="AJ494" s="26"/>
      <c r="AK494" s="26"/>
      <c r="AL494" s="26"/>
    </row>
    <row r="495" spans="2:23" ht="30">
      <c r="B495" s="11">
        <f>C495</f>
        <v>39538</v>
      </c>
      <c r="C495" s="13">
        <f>C459+7</f>
        <v>39538</v>
      </c>
      <c r="D495" s="9">
        <f>C495</f>
        <v>39538</v>
      </c>
      <c r="E495" s="10">
        <f>DAY(C495+1)</f>
        <v>1</v>
      </c>
      <c r="F495" s="9">
        <f>C495+1</f>
        <v>39539</v>
      </c>
      <c r="G495" s="10">
        <f>DAY(C495+2)</f>
        <v>2</v>
      </c>
      <c r="H495" s="9">
        <f>C495+2</f>
        <v>39540</v>
      </c>
      <c r="I495" s="10">
        <f>DAY(C495+3)</f>
        <v>3</v>
      </c>
      <c r="J495" s="9">
        <f>C495+3</f>
        <v>39541</v>
      </c>
      <c r="K495" s="10">
        <f>DAY(C495+4)</f>
        <v>4</v>
      </c>
      <c r="L495" s="9">
        <f>C495+4</f>
        <v>39542</v>
      </c>
      <c r="M495" s="10">
        <f>DAY(C495+5)</f>
        <v>5</v>
      </c>
      <c r="N495" s="9">
        <f>C495+5</f>
        <v>39543</v>
      </c>
      <c r="O495" s="10">
        <f>DAY(C495+6)</f>
        <v>6</v>
      </c>
      <c r="P495" s="9">
        <f>C495+6</f>
        <v>39544</v>
      </c>
      <c r="R495" s="21">
        <f>DATE(YEAR(C495),1,1)</f>
        <v>39448</v>
      </c>
      <c r="T495" s="21">
        <f>C495</f>
        <v>39538</v>
      </c>
      <c r="U495" s="22">
        <f>ROUND(((C495-DATE(YEAR(C495),1,1))+6)/7,0)</f>
        <v>14</v>
      </c>
      <c r="V495" s="33">
        <f>IF(AND(R499-R498=0,R495-R498&lt;0),1,IF(U495=V459,U495+1,U495))</f>
        <v>14</v>
      </c>
      <c r="W495" s="20" t="s">
        <v>6</v>
      </c>
    </row>
    <row r="496" spans="2:20" ht="15" customHeight="1">
      <c r="B496" s="17">
        <f>V495</f>
        <v>14</v>
      </c>
      <c r="C496" s="14">
        <f>T495-R495+1</f>
        <v>91</v>
      </c>
      <c r="D496" s="2" t="str">
        <f>D460</f>
        <v>hétfő</v>
      </c>
      <c r="E496" s="14">
        <f>T496-R496+1</f>
        <v>92</v>
      </c>
      <c r="F496" s="2" t="str">
        <f>F460</f>
        <v>kedd</v>
      </c>
      <c r="G496" s="14">
        <f>T497-R497+1</f>
        <v>93</v>
      </c>
      <c r="H496" s="2" t="str">
        <f>H460</f>
        <v>szerda</v>
      </c>
      <c r="I496" s="14">
        <f>T498-R498+1</f>
        <v>94</v>
      </c>
      <c r="J496" s="2" t="str">
        <f>J460</f>
        <v>csütörtök</v>
      </c>
      <c r="K496" s="14">
        <f>T499-R499+1</f>
        <v>95</v>
      </c>
      <c r="L496" s="2" t="str">
        <f>L460</f>
        <v>péntek</v>
      </c>
      <c r="M496" s="14">
        <f>T500-R500+1</f>
        <v>96</v>
      </c>
      <c r="N496" s="3" t="str">
        <f>N460</f>
        <v>szombat</v>
      </c>
      <c r="O496" s="14">
        <f>T501-R501+1</f>
        <v>97</v>
      </c>
      <c r="P496" s="3" t="str">
        <f>P460</f>
        <v>vasárnap</v>
      </c>
      <c r="R496" s="21">
        <f>DATE(YEAR(C495+1),1,1)</f>
        <v>39448</v>
      </c>
      <c r="T496" s="21">
        <f aca="true" t="shared" si="13" ref="T496:T501">T495+1</f>
        <v>39539</v>
      </c>
    </row>
    <row r="497" spans="2:20" ht="19.5" customHeight="1">
      <c r="B497" s="12">
        <v>0.333333333333333</v>
      </c>
      <c r="C497" s="4"/>
      <c r="D497" s="5"/>
      <c r="E497" s="6"/>
      <c r="F497" s="5"/>
      <c r="G497" s="6"/>
      <c r="H497" s="5"/>
      <c r="I497" s="6"/>
      <c r="J497" s="5"/>
      <c r="K497" s="6"/>
      <c r="L497" s="5"/>
      <c r="M497" s="6"/>
      <c r="N497" s="5"/>
      <c r="O497" s="6"/>
      <c r="P497" s="5"/>
      <c r="R497" s="21">
        <f>DATE(YEAR(C495+2),1,1)</f>
        <v>39448</v>
      </c>
      <c r="T497" s="21">
        <f t="shared" si="13"/>
        <v>39540</v>
      </c>
    </row>
    <row r="498" spans="2:20" ht="19.5" customHeight="1">
      <c r="B498" s="12">
        <v>0.375</v>
      </c>
      <c r="C498" s="4"/>
      <c r="D498" s="5"/>
      <c r="E498" s="6"/>
      <c r="F498" s="5"/>
      <c r="G498" s="6"/>
      <c r="H498" s="5"/>
      <c r="I498" s="6"/>
      <c r="J498" s="5"/>
      <c r="K498" s="6"/>
      <c r="L498" s="5"/>
      <c r="M498" s="6"/>
      <c r="N498" s="5"/>
      <c r="O498" s="6"/>
      <c r="P498" s="5"/>
      <c r="R498" s="21">
        <f>DATE(YEAR(C495+3),1,1)</f>
        <v>39448</v>
      </c>
      <c r="T498" s="21">
        <f t="shared" si="13"/>
        <v>39541</v>
      </c>
    </row>
    <row r="499" spans="2:20" ht="19.5" customHeight="1">
      <c r="B499" s="12">
        <v>0.416666666666667</v>
      </c>
      <c r="C499" s="4"/>
      <c r="D499" s="5"/>
      <c r="E499" s="6"/>
      <c r="F499" s="5"/>
      <c r="G499" s="6"/>
      <c r="H499" s="5"/>
      <c r="I499" s="6"/>
      <c r="J499" s="5"/>
      <c r="K499" s="6"/>
      <c r="L499" s="5"/>
      <c r="M499" s="6"/>
      <c r="N499" s="5"/>
      <c r="O499" s="6"/>
      <c r="P499" s="5"/>
      <c r="R499" s="21">
        <f>DATE(YEAR(C495+4),1,1)</f>
        <v>39448</v>
      </c>
      <c r="T499" s="21">
        <f t="shared" si="13"/>
        <v>39542</v>
      </c>
    </row>
    <row r="500" spans="2:20" ht="19.5" customHeight="1">
      <c r="B500" s="12">
        <v>0.458333333333333</v>
      </c>
      <c r="C500" s="4"/>
      <c r="D500" s="5"/>
      <c r="E500" s="6"/>
      <c r="F500" s="5"/>
      <c r="G500" s="6"/>
      <c r="H500" s="5"/>
      <c r="I500" s="6"/>
      <c r="J500" s="5"/>
      <c r="K500" s="6"/>
      <c r="L500" s="5"/>
      <c r="M500" s="6"/>
      <c r="N500" s="5"/>
      <c r="O500" s="6"/>
      <c r="P500" s="5"/>
      <c r="R500" s="21">
        <f>DATE(YEAR(C495+5),1,1)</f>
        <v>39448</v>
      </c>
      <c r="T500" s="21">
        <f t="shared" si="13"/>
        <v>39543</v>
      </c>
    </row>
    <row r="501" spans="2:20" ht="19.5" customHeight="1">
      <c r="B501" s="12">
        <v>0.5</v>
      </c>
      <c r="C501" s="4"/>
      <c r="D501" s="5"/>
      <c r="E501" s="6"/>
      <c r="F501" s="5"/>
      <c r="G501" s="6"/>
      <c r="H501" s="5"/>
      <c r="I501" s="6"/>
      <c r="J501" s="5"/>
      <c r="K501" s="6"/>
      <c r="L501" s="5"/>
      <c r="M501" s="6"/>
      <c r="N501" s="5"/>
      <c r="O501" s="6"/>
      <c r="P501" s="5"/>
      <c r="Q501" s="27"/>
      <c r="R501" s="21">
        <f>DATE(YEAR(C495+6),1,1)</f>
        <v>39448</v>
      </c>
      <c r="T501" s="21">
        <f t="shared" si="13"/>
        <v>39544</v>
      </c>
    </row>
    <row r="502" spans="2:16" ht="19.5" customHeight="1">
      <c r="B502" s="12">
        <v>0.541666666666667</v>
      </c>
      <c r="C502" s="4"/>
      <c r="D502" s="5"/>
      <c r="E502" s="6"/>
      <c r="F502" s="5"/>
      <c r="G502" s="6"/>
      <c r="H502" s="5"/>
      <c r="I502" s="6"/>
      <c r="J502" s="5"/>
      <c r="K502" s="6"/>
      <c r="L502" s="5"/>
      <c r="M502" s="6"/>
      <c r="N502" s="5"/>
      <c r="O502" s="6"/>
      <c r="P502" s="5"/>
    </row>
    <row r="503" spans="2:16" ht="19.5" customHeight="1">
      <c r="B503" s="12">
        <v>0.583333333333333</v>
      </c>
      <c r="C503" s="4"/>
      <c r="D503" s="5"/>
      <c r="E503" s="6"/>
      <c r="F503" s="5"/>
      <c r="G503" s="6"/>
      <c r="H503" s="5"/>
      <c r="I503" s="6"/>
      <c r="J503" s="5"/>
      <c r="K503" s="6"/>
      <c r="L503" s="5"/>
      <c r="M503" s="6"/>
      <c r="N503" s="5"/>
      <c r="O503" s="6"/>
      <c r="P503" s="5"/>
    </row>
    <row r="504" spans="2:16" ht="19.5" customHeight="1">
      <c r="B504" s="12">
        <v>0.625</v>
      </c>
      <c r="C504" s="4"/>
      <c r="D504" s="5"/>
      <c r="E504" s="6"/>
      <c r="F504" s="5"/>
      <c r="G504" s="6"/>
      <c r="H504" s="5"/>
      <c r="I504" s="6"/>
      <c r="J504" s="5"/>
      <c r="K504" s="6"/>
      <c r="L504" s="5"/>
      <c r="M504" s="6"/>
      <c r="N504" s="5"/>
      <c r="O504" s="6"/>
      <c r="P504" s="5"/>
    </row>
    <row r="505" spans="2:16" ht="19.5" customHeight="1">
      <c r="B505" s="12">
        <v>0.666666666666667</v>
      </c>
      <c r="C505" s="4"/>
      <c r="D505" s="5"/>
      <c r="E505" s="6"/>
      <c r="F505" s="5"/>
      <c r="G505" s="6"/>
      <c r="H505" s="5"/>
      <c r="I505" s="6"/>
      <c r="J505" s="5"/>
      <c r="K505" s="6"/>
      <c r="L505" s="5"/>
      <c r="M505" s="6"/>
      <c r="N505" s="5"/>
      <c r="O505" s="6"/>
      <c r="P505" s="5"/>
    </row>
    <row r="506" spans="2:16" ht="19.5" customHeight="1">
      <c r="B506" s="12">
        <v>0.708333333333333</v>
      </c>
      <c r="C506" s="4"/>
      <c r="D506" s="5"/>
      <c r="E506" s="6"/>
      <c r="F506" s="5"/>
      <c r="G506" s="6"/>
      <c r="H506" s="5"/>
      <c r="I506" s="6"/>
      <c r="J506" s="5"/>
      <c r="K506" s="6"/>
      <c r="L506" s="5"/>
      <c r="M506" s="6"/>
      <c r="N506" s="5"/>
      <c r="O506" s="6"/>
      <c r="P506" s="5"/>
    </row>
    <row r="507" spans="2:16" ht="19.5" customHeight="1">
      <c r="B507" s="12">
        <v>0.75</v>
      </c>
      <c r="C507" s="4"/>
      <c r="D507" s="5"/>
      <c r="E507" s="6"/>
      <c r="F507" s="5"/>
      <c r="G507" s="6"/>
      <c r="H507" s="5"/>
      <c r="I507" s="6"/>
      <c r="J507" s="5"/>
      <c r="K507" s="6"/>
      <c r="L507" s="5"/>
      <c r="M507" s="6"/>
      <c r="N507" s="5"/>
      <c r="O507" s="6"/>
      <c r="P507" s="5"/>
    </row>
    <row r="508" spans="1:38" s="7" customFormat="1" ht="12.75">
      <c r="A508" s="18"/>
      <c r="B508" s="28" t="s">
        <v>1</v>
      </c>
      <c r="I508" s="7" t="s">
        <v>0</v>
      </c>
      <c r="P508" s="29" t="s">
        <v>2</v>
      </c>
      <c r="Q508" s="25"/>
      <c r="R508" s="21"/>
      <c r="S508" s="20"/>
      <c r="T508" s="21"/>
      <c r="U508" s="20"/>
      <c r="V508" s="20"/>
      <c r="W508" s="20"/>
      <c r="X508" s="26"/>
      <c r="Y508" s="26"/>
      <c r="Z508" s="26"/>
      <c r="AA508" s="26"/>
      <c r="AB508" s="26"/>
      <c r="AC508" s="26"/>
      <c r="AD508" s="26"/>
      <c r="AE508" s="26"/>
      <c r="AF508" s="26"/>
      <c r="AG508" s="26"/>
      <c r="AH508" s="26"/>
      <c r="AI508" s="26"/>
      <c r="AJ508" s="26"/>
      <c r="AK508" s="26"/>
      <c r="AL508" s="26"/>
    </row>
    <row r="509" spans="1:38" s="7" customFormat="1" ht="12.75">
      <c r="A509" s="18"/>
      <c r="Q509" s="25"/>
      <c r="R509" s="21"/>
      <c r="S509" s="20"/>
      <c r="T509" s="21"/>
      <c r="U509" s="20"/>
      <c r="V509" s="20"/>
      <c r="W509" s="20"/>
      <c r="X509" s="26"/>
      <c r="Y509" s="26"/>
      <c r="Z509" s="26"/>
      <c r="AA509" s="26"/>
      <c r="AB509" s="26"/>
      <c r="AC509" s="26"/>
      <c r="AD509" s="26"/>
      <c r="AE509" s="26"/>
      <c r="AF509" s="26"/>
      <c r="AG509" s="26"/>
      <c r="AH509" s="26"/>
      <c r="AI509" s="26"/>
      <c r="AJ509" s="26"/>
      <c r="AK509" s="26"/>
      <c r="AL509" s="26"/>
    </row>
    <row r="510" spans="1:38" s="7" customFormat="1" ht="12.75">
      <c r="A510" s="18"/>
      <c r="Q510" s="25"/>
      <c r="R510" s="21"/>
      <c r="S510" s="20"/>
      <c r="T510" s="21"/>
      <c r="U510" s="20"/>
      <c r="V510" s="20"/>
      <c r="W510" s="20"/>
      <c r="X510" s="26"/>
      <c r="Y510" s="26"/>
      <c r="Z510" s="26"/>
      <c r="AA510" s="26"/>
      <c r="AB510" s="26"/>
      <c r="AC510" s="26"/>
      <c r="AD510" s="26"/>
      <c r="AE510" s="26"/>
      <c r="AF510" s="26"/>
      <c r="AG510" s="26"/>
      <c r="AH510" s="26"/>
      <c r="AI510" s="26"/>
      <c r="AJ510" s="26"/>
      <c r="AK510" s="26"/>
      <c r="AL510" s="26"/>
    </row>
    <row r="511" spans="1:38" s="7" customFormat="1" ht="12.75">
      <c r="A511" s="18"/>
      <c r="Q511" s="25"/>
      <c r="R511" s="21"/>
      <c r="S511" s="20"/>
      <c r="T511" s="21"/>
      <c r="U511" s="20"/>
      <c r="V511" s="20"/>
      <c r="W511" s="20"/>
      <c r="X511" s="26"/>
      <c r="Y511" s="26"/>
      <c r="Z511" s="26"/>
      <c r="AA511" s="26"/>
      <c r="AB511" s="26"/>
      <c r="AC511" s="26"/>
      <c r="AD511" s="26"/>
      <c r="AE511" s="26"/>
      <c r="AF511" s="26"/>
      <c r="AG511" s="26"/>
      <c r="AH511" s="26"/>
      <c r="AI511" s="26"/>
      <c r="AJ511" s="26"/>
      <c r="AK511" s="26"/>
      <c r="AL511" s="26"/>
    </row>
    <row r="512" spans="1:38" s="7" customFormat="1" ht="12.75">
      <c r="A512" s="18"/>
      <c r="Q512" s="25"/>
      <c r="R512" s="21"/>
      <c r="S512" s="20"/>
      <c r="T512" s="21"/>
      <c r="U512" s="20"/>
      <c r="V512" s="20"/>
      <c r="W512" s="20"/>
      <c r="X512" s="26"/>
      <c r="Y512" s="26"/>
      <c r="Z512" s="26"/>
      <c r="AA512" s="26"/>
      <c r="AB512" s="26"/>
      <c r="AC512" s="26"/>
      <c r="AD512" s="26"/>
      <c r="AE512" s="26"/>
      <c r="AF512" s="26"/>
      <c r="AG512" s="26"/>
      <c r="AH512" s="26"/>
      <c r="AI512" s="26"/>
      <c r="AJ512" s="26"/>
      <c r="AK512" s="26"/>
      <c r="AL512" s="26"/>
    </row>
    <row r="513" spans="1:38" s="7" customFormat="1" ht="12.75">
      <c r="A513" s="18"/>
      <c r="Q513" s="25"/>
      <c r="R513" s="21"/>
      <c r="S513" s="20"/>
      <c r="T513" s="21"/>
      <c r="U513" s="20"/>
      <c r="V513" s="20"/>
      <c r="W513" s="20"/>
      <c r="X513" s="26"/>
      <c r="Y513" s="26"/>
      <c r="Z513" s="26"/>
      <c r="AA513" s="26"/>
      <c r="AB513" s="26"/>
      <c r="AC513" s="26"/>
      <c r="AD513" s="26"/>
      <c r="AE513" s="26"/>
      <c r="AF513" s="26"/>
      <c r="AG513" s="26"/>
      <c r="AH513" s="26"/>
      <c r="AI513" s="26"/>
      <c r="AJ513" s="26"/>
      <c r="AK513" s="26"/>
      <c r="AL513" s="26"/>
    </row>
    <row r="514" spans="1:38" s="7" customFormat="1" ht="12.75">
      <c r="A514" s="18"/>
      <c r="Q514" s="25"/>
      <c r="R514" s="21"/>
      <c r="S514" s="20"/>
      <c r="T514" s="21"/>
      <c r="U514" s="20"/>
      <c r="V514" s="20"/>
      <c r="W514" s="20"/>
      <c r="X514" s="26"/>
      <c r="Y514" s="26"/>
      <c r="Z514" s="26"/>
      <c r="AA514" s="26"/>
      <c r="AB514" s="26"/>
      <c r="AC514" s="26"/>
      <c r="AD514" s="26"/>
      <c r="AE514" s="26"/>
      <c r="AF514" s="26"/>
      <c r="AG514" s="26"/>
      <c r="AH514" s="26"/>
      <c r="AI514" s="26"/>
      <c r="AJ514" s="26"/>
      <c r="AK514" s="26"/>
      <c r="AL514" s="26"/>
    </row>
    <row r="515" spans="1:38" s="7" customFormat="1" ht="12.75">
      <c r="A515" s="18"/>
      <c r="Q515" s="25"/>
      <c r="R515" s="21"/>
      <c r="S515" s="20"/>
      <c r="T515" s="21"/>
      <c r="U515" s="20"/>
      <c r="V515" s="20"/>
      <c r="W515" s="20"/>
      <c r="X515" s="26"/>
      <c r="Y515" s="26"/>
      <c r="Z515" s="26"/>
      <c r="AA515" s="26"/>
      <c r="AB515" s="26"/>
      <c r="AC515" s="26"/>
      <c r="AD515" s="26"/>
      <c r="AE515" s="26"/>
      <c r="AF515" s="26"/>
      <c r="AG515" s="26"/>
      <c r="AH515" s="26"/>
      <c r="AI515" s="26"/>
      <c r="AJ515" s="26"/>
      <c r="AK515" s="26"/>
      <c r="AL515" s="26"/>
    </row>
    <row r="516" spans="1:38" s="7" customFormat="1" ht="12.75">
      <c r="A516" s="18"/>
      <c r="Q516" s="25"/>
      <c r="R516" s="21"/>
      <c r="S516" s="20"/>
      <c r="T516" s="21"/>
      <c r="U516" s="20"/>
      <c r="V516" s="20"/>
      <c r="W516" s="20"/>
      <c r="X516" s="26"/>
      <c r="Y516" s="26"/>
      <c r="Z516" s="26"/>
      <c r="AA516" s="26"/>
      <c r="AB516" s="26"/>
      <c r="AC516" s="26"/>
      <c r="AD516" s="26"/>
      <c r="AE516" s="26"/>
      <c r="AF516" s="26"/>
      <c r="AG516" s="26"/>
      <c r="AH516" s="26"/>
      <c r="AI516" s="26"/>
      <c r="AJ516" s="26"/>
      <c r="AK516" s="26"/>
      <c r="AL516" s="26"/>
    </row>
    <row r="517" spans="1:38" s="7" customFormat="1" ht="12.75">
      <c r="A517" s="18"/>
      <c r="Q517" s="25"/>
      <c r="R517" s="21"/>
      <c r="S517" s="20"/>
      <c r="T517" s="21"/>
      <c r="U517" s="20"/>
      <c r="V517" s="20"/>
      <c r="W517" s="20"/>
      <c r="X517" s="26"/>
      <c r="Y517" s="26"/>
      <c r="Z517" s="26"/>
      <c r="AA517" s="26"/>
      <c r="AB517" s="26"/>
      <c r="AC517" s="26"/>
      <c r="AD517" s="26"/>
      <c r="AE517" s="26"/>
      <c r="AF517" s="26"/>
      <c r="AG517" s="26"/>
      <c r="AH517" s="26"/>
      <c r="AI517" s="26"/>
      <c r="AJ517" s="26"/>
      <c r="AK517" s="26"/>
      <c r="AL517" s="26"/>
    </row>
    <row r="518" spans="1:38" s="7" customFormat="1" ht="12.75">
      <c r="A518" s="18"/>
      <c r="Q518" s="25"/>
      <c r="R518" s="21"/>
      <c r="S518" s="20"/>
      <c r="T518" s="21"/>
      <c r="U518" s="20"/>
      <c r="V518" s="20"/>
      <c r="W518" s="20"/>
      <c r="X518" s="26"/>
      <c r="Y518" s="26"/>
      <c r="Z518" s="26"/>
      <c r="AA518" s="26"/>
      <c r="AB518" s="26"/>
      <c r="AC518" s="26"/>
      <c r="AD518" s="26"/>
      <c r="AE518" s="26"/>
      <c r="AF518" s="26"/>
      <c r="AG518" s="26"/>
      <c r="AH518" s="26"/>
      <c r="AI518" s="26"/>
      <c r="AJ518" s="26"/>
      <c r="AK518" s="26"/>
      <c r="AL518" s="26"/>
    </row>
    <row r="519" spans="1:38" s="7" customFormat="1" ht="12.75">
      <c r="A519" s="18"/>
      <c r="Q519" s="25"/>
      <c r="R519" s="21"/>
      <c r="S519" s="20"/>
      <c r="T519" s="21"/>
      <c r="U519" s="20"/>
      <c r="V519" s="20"/>
      <c r="W519" s="20"/>
      <c r="X519" s="26"/>
      <c r="Y519" s="26"/>
      <c r="Z519" s="26"/>
      <c r="AA519" s="26"/>
      <c r="AB519" s="26"/>
      <c r="AC519" s="26"/>
      <c r="AD519" s="26"/>
      <c r="AE519" s="26"/>
      <c r="AF519" s="26"/>
      <c r="AG519" s="26"/>
      <c r="AH519" s="26"/>
      <c r="AI519" s="26"/>
      <c r="AJ519" s="26"/>
      <c r="AK519" s="26"/>
      <c r="AL519" s="26"/>
    </row>
    <row r="520" spans="1:38" s="7" customFormat="1" ht="12.75">
      <c r="A520" s="18"/>
      <c r="Q520" s="25"/>
      <c r="R520" s="21"/>
      <c r="S520" s="20"/>
      <c r="T520" s="21"/>
      <c r="U520" s="20"/>
      <c r="V520" s="20"/>
      <c r="W520" s="20"/>
      <c r="X520" s="26"/>
      <c r="Y520" s="26"/>
      <c r="Z520" s="26"/>
      <c r="AA520" s="26"/>
      <c r="AB520" s="26"/>
      <c r="AC520" s="26"/>
      <c r="AD520" s="26"/>
      <c r="AE520" s="26"/>
      <c r="AF520" s="26"/>
      <c r="AG520" s="26"/>
      <c r="AH520" s="26"/>
      <c r="AI520" s="26"/>
      <c r="AJ520" s="26"/>
      <c r="AK520" s="26"/>
      <c r="AL520" s="26"/>
    </row>
    <row r="521" spans="1:38" s="7" customFormat="1" ht="12.75">
      <c r="A521" s="18"/>
      <c r="Q521" s="25"/>
      <c r="R521" s="21"/>
      <c r="S521" s="20"/>
      <c r="T521" s="21"/>
      <c r="U521" s="20"/>
      <c r="V521" s="20"/>
      <c r="W521" s="20"/>
      <c r="X521" s="26"/>
      <c r="Y521" s="26"/>
      <c r="Z521" s="26"/>
      <c r="AA521" s="26"/>
      <c r="AB521" s="26"/>
      <c r="AC521" s="26"/>
      <c r="AD521" s="26"/>
      <c r="AE521" s="26"/>
      <c r="AF521" s="26"/>
      <c r="AG521" s="26"/>
      <c r="AH521" s="26"/>
      <c r="AI521" s="26"/>
      <c r="AJ521" s="26"/>
      <c r="AK521" s="26"/>
      <c r="AL521" s="26"/>
    </row>
    <row r="522" spans="1:38" s="7" customFormat="1" ht="12.75">
      <c r="A522" s="18"/>
      <c r="Q522" s="25"/>
      <c r="R522" s="21"/>
      <c r="S522" s="20"/>
      <c r="T522" s="21"/>
      <c r="U522" s="20"/>
      <c r="V522" s="20"/>
      <c r="W522" s="20"/>
      <c r="X522" s="26"/>
      <c r="Y522" s="26"/>
      <c r="Z522" s="26"/>
      <c r="AA522" s="26"/>
      <c r="AB522" s="26"/>
      <c r="AC522" s="26"/>
      <c r="AD522" s="26"/>
      <c r="AE522" s="26"/>
      <c r="AF522" s="26"/>
      <c r="AG522" s="26"/>
      <c r="AH522" s="26"/>
      <c r="AI522" s="26"/>
      <c r="AJ522" s="26"/>
      <c r="AK522" s="26"/>
      <c r="AL522" s="26"/>
    </row>
    <row r="523" spans="1:38" s="7" customFormat="1" ht="12.75">
      <c r="A523" s="18"/>
      <c r="Q523" s="25"/>
      <c r="R523" s="21"/>
      <c r="S523" s="20"/>
      <c r="T523" s="21"/>
      <c r="U523" s="20"/>
      <c r="V523" s="20"/>
      <c r="W523" s="20"/>
      <c r="X523" s="26"/>
      <c r="Y523" s="26"/>
      <c r="Z523" s="26"/>
      <c r="AA523" s="26"/>
      <c r="AB523" s="26"/>
      <c r="AC523" s="26"/>
      <c r="AD523" s="26"/>
      <c r="AE523" s="26"/>
      <c r="AF523" s="26"/>
      <c r="AG523" s="26"/>
      <c r="AH523" s="26"/>
      <c r="AI523" s="26"/>
      <c r="AJ523" s="26"/>
      <c r="AK523" s="26"/>
      <c r="AL523" s="26"/>
    </row>
    <row r="524" spans="1:38" s="7" customFormat="1" ht="12.75">
      <c r="A524" s="18"/>
      <c r="E524" s="19"/>
      <c r="Q524" s="25"/>
      <c r="R524" s="21"/>
      <c r="S524" s="20"/>
      <c r="T524" s="21"/>
      <c r="U524" s="20"/>
      <c r="V524" s="20"/>
      <c r="W524" s="20"/>
      <c r="X524" s="26"/>
      <c r="Y524" s="26"/>
      <c r="Z524" s="26"/>
      <c r="AA524" s="26"/>
      <c r="AB524" s="26"/>
      <c r="AC524" s="26"/>
      <c r="AD524" s="26"/>
      <c r="AE524" s="26"/>
      <c r="AF524" s="26"/>
      <c r="AG524" s="26"/>
      <c r="AH524" s="26"/>
      <c r="AI524" s="26"/>
      <c r="AJ524" s="26"/>
      <c r="AK524" s="26"/>
      <c r="AL524" s="26"/>
    </row>
    <row r="525" spans="1:38" s="7" customFormat="1" ht="12.75">
      <c r="A525" s="18"/>
      <c r="Q525" s="25"/>
      <c r="R525" s="21"/>
      <c r="S525" s="20"/>
      <c r="T525" s="21"/>
      <c r="U525" s="20"/>
      <c r="V525" s="20"/>
      <c r="W525" s="20"/>
      <c r="X525" s="26"/>
      <c r="Y525" s="26"/>
      <c r="Z525" s="26"/>
      <c r="AA525" s="26"/>
      <c r="AB525" s="26"/>
      <c r="AC525" s="26"/>
      <c r="AD525" s="26"/>
      <c r="AE525" s="26"/>
      <c r="AF525" s="26"/>
      <c r="AG525" s="26"/>
      <c r="AH525" s="26"/>
      <c r="AI525" s="26"/>
      <c r="AJ525" s="26"/>
      <c r="AK525" s="26"/>
      <c r="AL525" s="26"/>
    </row>
    <row r="526" spans="1:38" s="7" customFormat="1" ht="12.75">
      <c r="A526" s="18"/>
      <c r="Q526" s="25"/>
      <c r="R526" s="21"/>
      <c r="S526" s="20"/>
      <c r="T526" s="21"/>
      <c r="U526" s="20"/>
      <c r="V526" s="20"/>
      <c r="W526" s="20"/>
      <c r="X526" s="26"/>
      <c r="Y526" s="26"/>
      <c r="Z526" s="26"/>
      <c r="AA526" s="26"/>
      <c r="AB526" s="26"/>
      <c r="AC526" s="26"/>
      <c r="AD526" s="26"/>
      <c r="AE526" s="26"/>
      <c r="AF526" s="26"/>
      <c r="AG526" s="26"/>
      <c r="AH526" s="26"/>
      <c r="AI526" s="26"/>
      <c r="AJ526" s="26"/>
      <c r="AK526" s="26"/>
      <c r="AL526" s="26"/>
    </row>
    <row r="527" spans="1:38" s="7" customFormat="1" ht="12.75">
      <c r="A527" s="18"/>
      <c r="Q527" s="25"/>
      <c r="R527" s="21"/>
      <c r="S527" s="20"/>
      <c r="T527" s="21"/>
      <c r="U527" s="20"/>
      <c r="V527" s="20"/>
      <c r="W527" s="20"/>
      <c r="X527" s="26"/>
      <c r="Y527" s="26"/>
      <c r="Z527" s="26"/>
      <c r="AA527" s="26"/>
      <c r="AB527" s="26"/>
      <c r="AC527" s="26"/>
      <c r="AD527" s="26"/>
      <c r="AE527" s="26"/>
      <c r="AF527" s="26"/>
      <c r="AG527" s="26"/>
      <c r="AH527" s="26"/>
      <c r="AI527" s="26"/>
      <c r="AJ527" s="26"/>
      <c r="AK527" s="26"/>
      <c r="AL527" s="26"/>
    </row>
    <row r="528" spans="1:38" s="7" customFormat="1" ht="12.75">
      <c r="A528" s="18"/>
      <c r="Q528" s="25"/>
      <c r="R528" s="21"/>
      <c r="S528" s="20"/>
      <c r="T528" s="21"/>
      <c r="U528" s="20"/>
      <c r="V528" s="20"/>
      <c r="W528" s="20"/>
      <c r="X528" s="26"/>
      <c r="Y528" s="26"/>
      <c r="Z528" s="26"/>
      <c r="AA528" s="26"/>
      <c r="AB528" s="26"/>
      <c r="AC528" s="26"/>
      <c r="AD528" s="26"/>
      <c r="AE528" s="26"/>
      <c r="AF528" s="26"/>
      <c r="AG528" s="26"/>
      <c r="AH528" s="26"/>
      <c r="AI528" s="26"/>
      <c r="AJ528" s="26"/>
      <c r="AK528" s="26"/>
      <c r="AL528" s="26"/>
    </row>
    <row r="529" spans="1:38" s="7" customFormat="1" ht="12.75">
      <c r="A529" s="18"/>
      <c r="Q529" s="25"/>
      <c r="R529" s="21"/>
      <c r="S529" s="20"/>
      <c r="T529" s="21"/>
      <c r="U529" s="20"/>
      <c r="V529" s="20"/>
      <c r="W529" s="20"/>
      <c r="X529" s="26"/>
      <c r="Y529" s="26"/>
      <c r="Z529" s="26"/>
      <c r="AA529" s="26"/>
      <c r="AB529" s="26"/>
      <c r="AC529" s="26"/>
      <c r="AD529" s="26"/>
      <c r="AE529" s="26"/>
      <c r="AF529" s="26"/>
      <c r="AG529" s="26"/>
      <c r="AH529" s="26"/>
      <c r="AI529" s="26"/>
      <c r="AJ529" s="26"/>
      <c r="AK529" s="26"/>
      <c r="AL529" s="26"/>
    </row>
    <row r="530" spans="1:38" s="7" customFormat="1" ht="12.75">
      <c r="A530" s="18"/>
      <c r="Q530" s="25"/>
      <c r="R530" s="21"/>
      <c r="S530" s="20"/>
      <c r="T530" s="21"/>
      <c r="U530" s="20"/>
      <c r="V530" s="20"/>
      <c r="W530" s="20"/>
      <c r="X530" s="26"/>
      <c r="Y530" s="26"/>
      <c r="Z530" s="26"/>
      <c r="AA530" s="26"/>
      <c r="AB530" s="26"/>
      <c r="AC530" s="26"/>
      <c r="AD530" s="26"/>
      <c r="AE530" s="26"/>
      <c r="AF530" s="26"/>
      <c r="AG530" s="26"/>
      <c r="AH530" s="26"/>
      <c r="AI530" s="26"/>
      <c r="AJ530" s="26"/>
      <c r="AK530" s="26"/>
      <c r="AL530" s="26"/>
    </row>
    <row r="531" spans="2:23" ht="30">
      <c r="B531" s="11">
        <f>C531</f>
        <v>39545</v>
      </c>
      <c r="C531" s="13">
        <f>C495+7</f>
        <v>39545</v>
      </c>
      <c r="D531" s="9">
        <f>C531</f>
        <v>39545</v>
      </c>
      <c r="E531" s="10">
        <f>DAY(C531+1)</f>
        <v>8</v>
      </c>
      <c r="F531" s="9">
        <f>C531+1</f>
        <v>39546</v>
      </c>
      <c r="G531" s="10">
        <f>DAY(C531+2)</f>
        <v>9</v>
      </c>
      <c r="H531" s="9">
        <f>C531+2</f>
        <v>39547</v>
      </c>
      <c r="I531" s="10">
        <f>DAY(C531+3)</f>
        <v>10</v>
      </c>
      <c r="J531" s="9">
        <f>C531+3</f>
        <v>39548</v>
      </c>
      <c r="K531" s="10">
        <f>DAY(C531+4)</f>
        <v>11</v>
      </c>
      <c r="L531" s="9">
        <f>C531+4</f>
        <v>39549</v>
      </c>
      <c r="M531" s="10">
        <f>DAY(C531+5)</f>
        <v>12</v>
      </c>
      <c r="N531" s="9">
        <f>C531+5</f>
        <v>39550</v>
      </c>
      <c r="O531" s="10">
        <f>DAY(C531+6)</f>
        <v>13</v>
      </c>
      <c r="P531" s="9">
        <f>C531+6</f>
        <v>39551</v>
      </c>
      <c r="R531" s="21">
        <f>DATE(YEAR(C531),1,1)</f>
        <v>39448</v>
      </c>
      <c r="T531" s="21">
        <f>C531</f>
        <v>39545</v>
      </c>
      <c r="U531" s="22">
        <f>ROUND(((C531-DATE(YEAR(C531),1,1))+6)/7,0)</f>
        <v>15</v>
      </c>
      <c r="V531" s="33">
        <f>IF(AND(R535-R534=0,R531-R534&lt;0),1,IF(U531=V495,U531+1,U531))</f>
        <v>15</v>
      </c>
      <c r="W531" s="20" t="s">
        <v>6</v>
      </c>
    </row>
    <row r="532" spans="2:20" ht="15" customHeight="1">
      <c r="B532" s="17">
        <f>V531</f>
        <v>15</v>
      </c>
      <c r="C532" s="14">
        <f>T531-R531+1</f>
        <v>98</v>
      </c>
      <c r="D532" s="2" t="str">
        <f>D496</f>
        <v>hétfő</v>
      </c>
      <c r="E532" s="14">
        <f>T532-R532+1</f>
        <v>99</v>
      </c>
      <c r="F532" s="2" t="str">
        <f>F496</f>
        <v>kedd</v>
      </c>
      <c r="G532" s="14">
        <f>T533-R533+1</f>
        <v>100</v>
      </c>
      <c r="H532" s="2" t="str">
        <f>H496</f>
        <v>szerda</v>
      </c>
      <c r="I532" s="14">
        <f>T534-R534+1</f>
        <v>101</v>
      </c>
      <c r="J532" s="2" t="str">
        <f>J496</f>
        <v>csütörtök</v>
      </c>
      <c r="K532" s="14">
        <f>T535-R535+1</f>
        <v>102</v>
      </c>
      <c r="L532" s="2" t="str">
        <f>L496</f>
        <v>péntek</v>
      </c>
      <c r="M532" s="14">
        <f>T536-R536+1</f>
        <v>103</v>
      </c>
      <c r="N532" s="3" t="str">
        <f>N496</f>
        <v>szombat</v>
      </c>
      <c r="O532" s="14">
        <f>T537-R537+1</f>
        <v>104</v>
      </c>
      <c r="P532" s="3" t="str">
        <f>P496</f>
        <v>vasárnap</v>
      </c>
      <c r="R532" s="21">
        <f>DATE(YEAR(C531+1),1,1)</f>
        <v>39448</v>
      </c>
      <c r="T532" s="21">
        <f aca="true" t="shared" si="14" ref="T532:T537">T531+1</f>
        <v>39546</v>
      </c>
    </row>
    <row r="533" spans="2:20" ht="19.5" customHeight="1">
      <c r="B533" s="12">
        <v>0.333333333333333</v>
      </c>
      <c r="C533" s="4"/>
      <c r="D533" s="5"/>
      <c r="E533" s="6"/>
      <c r="F533" s="5"/>
      <c r="G533" s="6"/>
      <c r="H533" s="5"/>
      <c r="I533" s="6"/>
      <c r="J533" s="5"/>
      <c r="K533" s="6"/>
      <c r="L533" s="5"/>
      <c r="M533" s="6"/>
      <c r="N533" s="5"/>
      <c r="O533" s="6"/>
      <c r="P533" s="5"/>
      <c r="R533" s="21">
        <f>DATE(YEAR(C531+2),1,1)</f>
        <v>39448</v>
      </c>
      <c r="T533" s="21">
        <f t="shared" si="14"/>
        <v>39547</v>
      </c>
    </row>
    <row r="534" spans="2:20" ht="19.5" customHeight="1">
      <c r="B534" s="12">
        <v>0.375</v>
      </c>
      <c r="C534" s="4"/>
      <c r="D534" s="5"/>
      <c r="E534" s="6"/>
      <c r="F534" s="5"/>
      <c r="G534" s="6"/>
      <c r="H534" s="5"/>
      <c r="I534" s="6"/>
      <c r="J534" s="5"/>
      <c r="K534" s="6"/>
      <c r="L534" s="5"/>
      <c r="M534" s="6"/>
      <c r="N534" s="5"/>
      <c r="O534" s="6"/>
      <c r="P534" s="5"/>
      <c r="R534" s="21">
        <f>DATE(YEAR(C531+3),1,1)</f>
        <v>39448</v>
      </c>
      <c r="T534" s="21">
        <f t="shared" si="14"/>
        <v>39548</v>
      </c>
    </row>
    <row r="535" spans="2:20" ht="19.5" customHeight="1">
      <c r="B535" s="12">
        <v>0.416666666666667</v>
      </c>
      <c r="C535" s="4"/>
      <c r="D535" s="5"/>
      <c r="E535" s="6"/>
      <c r="F535" s="5"/>
      <c r="G535" s="6"/>
      <c r="H535" s="5"/>
      <c r="I535" s="6"/>
      <c r="J535" s="5"/>
      <c r="K535" s="6"/>
      <c r="L535" s="5"/>
      <c r="M535" s="6"/>
      <c r="N535" s="5"/>
      <c r="O535" s="6"/>
      <c r="P535" s="5"/>
      <c r="R535" s="21">
        <f>DATE(YEAR(C531+4),1,1)</f>
        <v>39448</v>
      </c>
      <c r="T535" s="21">
        <f t="shared" si="14"/>
        <v>39549</v>
      </c>
    </row>
    <row r="536" spans="2:20" ht="19.5" customHeight="1">
      <c r="B536" s="12">
        <v>0.458333333333333</v>
      </c>
      <c r="C536" s="4"/>
      <c r="D536" s="5"/>
      <c r="E536" s="6"/>
      <c r="F536" s="5"/>
      <c r="G536" s="6"/>
      <c r="H536" s="5"/>
      <c r="I536" s="6"/>
      <c r="J536" s="5"/>
      <c r="K536" s="6"/>
      <c r="L536" s="5"/>
      <c r="M536" s="6"/>
      <c r="N536" s="5"/>
      <c r="O536" s="6"/>
      <c r="P536" s="5"/>
      <c r="R536" s="21">
        <f>DATE(YEAR(C531+5),1,1)</f>
        <v>39448</v>
      </c>
      <c r="T536" s="21">
        <f t="shared" si="14"/>
        <v>39550</v>
      </c>
    </row>
    <row r="537" spans="2:20" ht="19.5" customHeight="1">
      <c r="B537" s="12">
        <v>0.5</v>
      </c>
      <c r="C537" s="4"/>
      <c r="D537" s="5"/>
      <c r="E537" s="6"/>
      <c r="F537" s="5"/>
      <c r="G537" s="6"/>
      <c r="H537" s="5"/>
      <c r="I537" s="6"/>
      <c r="J537" s="5"/>
      <c r="K537" s="6"/>
      <c r="L537" s="5"/>
      <c r="M537" s="6"/>
      <c r="N537" s="5"/>
      <c r="O537" s="6"/>
      <c r="P537" s="5"/>
      <c r="Q537" s="27"/>
      <c r="R537" s="21">
        <f>DATE(YEAR(C531+6),1,1)</f>
        <v>39448</v>
      </c>
      <c r="T537" s="21">
        <f t="shared" si="14"/>
        <v>39551</v>
      </c>
    </row>
    <row r="538" spans="2:16" ht="19.5" customHeight="1">
      <c r="B538" s="12">
        <v>0.541666666666667</v>
      </c>
      <c r="C538" s="4"/>
      <c r="D538" s="5"/>
      <c r="E538" s="6"/>
      <c r="F538" s="5"/>
      <c r="G538" s="6"/>
      <c r="H538" s="5"/>
      <c r="I538" s="6"/>
      <c r="J538" s="5"/>
      <c r="K538" s="6"/>
      <c r="L538" s="5"/>
      <c r="M538" s="6"/>
      <c r="N538" s="5"/>
      <c r="O538" s="6"/>
      <c r="P538" s="5"/>
    </row>
    <row r="539" spans="2:16" ht="19.5" customHeight="1">
      <c r="B539" s="12">
        <v>0.583333333333333</v>
      </c>
      <c r="C539" s="4"/>
      <c r="D539" s="5"/>
      <c r="E539" s="6"/>
      <c r="F539" s="5"/>
      <c r="G539" s="6"/>
      <c r="H539" s="5"/>
      <c r="I539" s="6"/>
      <c r="J539" s="5"/>
      <c r="K539" s="6"/>
      <c r="L539" s="5"/>
      <c r="M539" s="6"/>
      <c r="N539" s="5"/>
      <c r="O539" s="6"/>
      <c r="P539" s="5"/>
    </row>
    <row r="540" spans="2:16" ht="19.5" customHeight="1">
      <c r="B540" s="12">
        <v>0.625</v>
      </c>
      <c r="C540" s="4"/>
      <c r="D540" s="5"/>
      <c r="E540" s="6"/>
      <c r="F540" s="5"/>
      <c r="G540" s="6"/>
      <c r="H540" s="5"/>
      <c r="I540" s="6"/>
      <c r="J540" s="5"/>
      <c r="K540" s="6"/>
      <c r="L540" s="5"/>
      <c r="M540" s="6"/>
      <c r="N540" s="5"/>
      <c r="O540" s="6"/>
      <c r="P540" s="5"/>
    </row>
    <row r="541" spans="2:16" ht="19.5" customHeight="1">
      <c r="B541" s="12">
        <v>0.666666666666667</v>
      </c>
      <c r="C541" s="4"/>
      <c r="D541" s="5"/>
      <c r="E541" s="6"/>
      <c r="F541" s="5"/>
      <c r="G541" s="6"/>
      <c r="H541" s="5"/>
      <c r="I541" s="6"/>
      <c r="J541" s="5"/>
      <c r="K541" s="6"/>
      <c r="L541" s="5"/>
      <c r="M541" s="6"/>
      <c r="N541" s="5"/>
      <c r="O541" s="6"/>
      <c r="P541" s="5"/>
    </row>
    <row r="542" spans="2:16" ht="19.5" customHeight="1">
      <c r="B542" s="12">
        <v>0.708333333333333</v>
      </c>
      <c r="C542" s="4"/>
      <c r="D542" s="5"/>
      <c r="E542" s="6"/>
      <c r="F542" s="5"/>
      <c r="G542" s="6"/>
      <c r="H542" s="5"/>
      <c r="I542" s="6"/>
      <c r="J542" s="5"/>
      <c r="K542" s="6"/>
      <c r="L542" s="5"/>
      <c r="M542" s="6"/>
      <c r="N542" s="5"/>
      <c r="O542" s="6"/>
      <c r="P542" s="5"/>
    </row>
    <row r="543" spans="2:16" ht="19.5" customHeight="1">
      <c r="B543" s="12">
        <v>0.75</v>
      </c>
      <c r="C543" s="4"/>
      <c r="D543" s="5"/>
      <c r="E543" s="6"/>
      <c r="F543" s="5"/>
      <c r="G543" s="6"/>
      <c r="H543" s="5"/>
      <c r="I543" s="6"/>
      <c r="J543" s="5"/>
      <c r="K543" s="6"/>
      <c r="L543" s="5"/>
      <c r="M543" s="6"/>
      <c r="N543" s="5"/>
      <c r="O543" s="6"/>
      <c r="P543" s="5"/>
    </row>
    <row r="544" spans="1:38" s="7" customFormat="1" ht="12.75">
      <c r="A544" s="18"/>
      <c r="B544" s="28" t="s">
        <v>1</v>
      </c>
      <c r="I544" s="7" t="s">
        <v>0</v>
      </c>
      <c r="P544" s="29" t="s">
        <v>2</v>
      </c>
      <c r="Q544" s="25"/>
      <c r="R544" s="21"/>
      <c r="S544" s="20"/>
      <c r="T544" s="21"/>
      <c r="U544" s="20"/>
      <c r="V544" s="20"/>
      <c r="W544" s="20"/>
      <c r="X544" s="26"/>
      <c r="Y544" s="26"/>
      <c r="Z544" s="26"/>
      <c r="AA544" s="26"/>
      <c r="AB544" s="26"/>
      <c r="AC544" s="26"/>
      <c r="AD544" s="26"/>
      <c r="AE544" s="26"/>
      <c r="AF544" s="26"/>
      <c r="AG544" s="26"/>
      <c r="AH544" s="26"/>
      <c r="AI544" s="26"/>
      <c r="AJ544" s="26"/>
      <c r="AK544" s="26"/>
      <c r="AL544" s="26"/>
    </row>
    <row r="545" spans="1:38" s="7" customFormat="1" ht="12.75">
      <c r="A545" s="18"/>
      <c r="Q545" s="25"/>
      <c r="R545" s="21"/>
      <c r="S545" s="20"/>
      <c r="T545" s="21"/>
      <c r="U545" s="20"/>
      <c r="V545" s="20"/>
      <c r="W545" s="20"/>
      <c r="X545" s="26"/>
      <c r="Y545" s="26"/>
      <c r="Z545" s="26"/>
      <c r="AA545" s="26"/>
      <c r="AB545" s="26"/>
      <c r="AC545" s="26"/>
      <c r="AD545" s="26"/>
      <c r="AE545" s="26"/>
      <c r="AF545" s="26"/>
      <c r="AG545" s="26"/>
      <c r="AH545" s="26"/>
      <c r="AI545" s="26"/>
      <c r="AJ545" s="26"/>
      <c r="AK545" s="26"/>
      <c r="AL545" s="26"/>
    </row>
    <row r="546" spans="1:38" s="7" customFormat="1" ht="12.75">
      <c r="A546" s="18"/>
      <c r="Q546" s="25"/>
      <c r="R546" s="21"/>
      <c r="S546" s="20"/>
      <c r="T546" s="21"/>
      <c r="U546" s="20"/>
      <c r="V546" s="20"/>
      <c r="W546" s="20"/>
      <c r="X546" s="26"/>
      <c r="Y546" s="26"/>
      <c r="Z546" s="26"/>
      <c r="AA546" s="26"/>
      <c r="AB546" s="26"/>
      <c r="AC546" s="26"/>
      <c r="AD546" s="26"/>
      <c r="AE546" s="26"/>
      <c r="AF546" s="26"/>
      <c r="AG546" s="26"/>
      <c r="AH546" s="26"/>
      <c r="AI546" s="26"/>
      <c r="AJ546" s="26"/>
      <c r="AK546" s="26"/>
      <c r="AL546" s="26"/>
    </row>
    <row r="547" spans="1:38" s="7" customFormat="1" ht="12.75">
      <c r="A547" s="18"/>
      <c r="Q547" s="25"/>
      <c r="R547" s="21"/>
      <c r="S547" s="20"/>
      <c r="T547" s="21"/>
      <c r="U547" s="20"/>
      <c r="V547" s="20"/>
      <c r="W547" s="20"/>
      <c r="X547" s="26"/>
      <c r="Y547" s="26"/>
      <c r="Z547" s="26"/>
      <c r="AA547" s="26"/>
      <c r="AB547" s="26"/>
      <c r="AC547" s="26"/>
      <c r="AD547" s="26"/>
      <c r="AE547" s="26"/>
      <c r="AF547" s="26"/>
      <c r="AG547" s="26"/>
      <c r="AH547" s="26"/>
      <c r="AI547" s="26"/>
      <c r="AJ547" s="26"/>
      <c r="AK547" s="26"/>
      <c r="AL547" s="26"/>
    </row>
    <row r="548" spans="1:38" s="7" customFormat="1" ht="12.75">
      <c r="A548" s="18"/>
      <c r="Q548" s="25"/>
      <c r="R548" s="21"/>
      <c r="S548" s="20"/>
      <c r="T548" s="21"/>
      <c r="U548" s="20"/>
      <c r="V548" s="20"/>
      <c r="W548" s="20"/>
      <c r="X548" s="26"/>
      <c r="Y548" s="26"/>
      <c r="Z548" s="26"/>
      <c r="AA548" s="26"/>
      <c r="AB548" s="26"/>
      <c r="AC548" s="26"/>
      <c r="AD548" s="26"/>
      <c r="AE548" s="26"/>
      <c r="AF548" s="26"/>
      <c r="AG548" s="26"/>
      <c r="AH548" s="26"/>
      <c r="AI548" s="26"/>
      <c r="AJ548" s="26"/>
      <c r="AK548" s="26"/>
      <c r="AL548" s="26"/>
    </row>
    <row r="549" spans="1:38" s="7" customFormat="1" ht="12.75">
      <c r="A549" s="18"/>
      <c r="Q549" s="25"/>
      <c r="R549" s="21"/>
      <c r="S549" s="20"/>
      <c r="T549" s="21"/>
      <c r="U549" s="20"/>
      <c r="V549" s="20"/>
      <c r="W549" s="20"/>
      <c r="X549" s="26"/>
      <c r="Y549" s="26"/>
      <c r="Z549" s="26"/>
      <c r="AA549" s="26"/>
      <c r="AB549" s="26"/>
      <c r="AC549" s="26"/>
      <c r="AD549" s="26"/>
      <c r="AE549" s="26"/>
      <c r="AF549" s="26"/>
      <c r="AG549" s="26"/>
      <c r="AH549" s="26"/>
      <c r="AI549" s="26"/>
      <c r="AJ549" s="26"/>
      <c r="AK549" s="26"/>
      <c r="AL549" s="26"/>
    </row>
    <row r="550" spans="1:38" s="7" customFormat="1" ht="12.75">
      <c r="A550" s="18"/>
      <c r="Q550" s="25"/>
      <c r="R550" s="21"/>
      <c r="S550" s="20"/>
      <c r="T550" s="21"/>
      <c r="U550" s="20"/>
      <c r="V550" s="20"/>
      <c r="W550" s="20"/>
      <c r="X550" s="26"/>
      <c r="Y550" s="26"/>
      <c r="Z550" s="26"/>
      <c r="AA550" s="26"/>
      <c r="AB550" s="26"/>
      <c r="AC550" s="26"/>
      <c r="AD550" s="26"/>
      <c r="AE550" s="26"/>
      <c r="AF550" s="26"/>
      <c r="AG550" s="26"/>
      <c r="AH550" s="26"/>
      <c r="AI550" s="26"/>
      <c r="AJ550" s="26"/>
      <c r="AK550" s="26"/>
      <c r="AL550" s="26"/>
    </row>
    <row r="551" spans="1:38" s="7" customFormat="1" ht="12.75">
      <c r="A551" s="18"/>
      <c r="Q551" s="25"/>
      <c r="R551" s="21"/>
      <c r="S551" s="20"/>
      <c r="T551" s="21"/>
      <c r="U551" s="20"/>
      <c r="V551" s="20"/>
      <c r="W551" s="20"/>
      <c r="X551" s="26"/>
      <c r="Y551" s="26"/>
      <c r="Z551" s="26"/>
      <c r="AA551" s="26"/>
      <c r="AB551" s="26"/>
      <c r="AC551" s="26"/>
      <c r="AD551" s="26"/>
      <c r="AE551" s="26"/>
      <c r="AF551" s="26"/>
      <c r="AG551" s="26"/>
      <c r="AH551" s="26"/>
      <c r="AI551" s="26"/>
      <c r="AJ551" s="26"/>
      <c r="AK551" s="26"/>
      <c r="AL551" s="26"/>
    </row>
    <row r="552" spans="1:38" s="7" customFormat="1" ht="12.75">
      <c r="A552" s="18"/>
      <c r="Q552" s="25"/>
      <c r="R552" s="21"/>
      <c r="S552" s="20"/>
      <c r="T552" s="21"/>
      <c r="U552" s="20"/>
      <c r="V552" s="20"/>
      <c r="W552" s="20"/>
      <c r="X552" s="26"/>
      <c r="Y552" s="26"/>
      <c r="Z552" s="26"/>
      <c r="AA552" s="26"/>
      <c r="AB552" s="26"/>
      <c r="AC552" s="26"/>
      <c r="AD552" s="26"/>
      <c r="AE552" s="26"/>
      <c r="AF552" s="26"/>
      <c r="AG552" s="26"/>
      <c r="AH552" s="26"/>
      <c r="AI552" s="26"/>
      <c r="AJ552" s="26"/>
      <c r="AK552" s="26"/>
      <c r="AL552" s="26"/>
    </row>
    <row r="553" spans="1:38" s="7" customFormat="1" ht="12.75">
      <c r="A553" s="18"/>
      <c r="Q553" s="25"/>
      <c r="R553" s="21"/>
      <c r="S553" s="20"/>
      <c r="T553" s="21"/>
      <c r="U553" s="20"/>
      <c r="V553" s="20"/>
      <c r="W553" s="20"/>
      <c r="X553" s="26"/>
      <c r="Y553" s="26"/>
      <c r="Z553" s="26"/>
      <c r="AA553" s="26"/>
      <c r="AB553" s="26"/>
      <c r="AC553" s="26"/>
      <c r="AD553" s="26"/>
      <c r="AE553" s="26"/>
      <c r="AF553" s="26"/>
      <c r="AG553" s="26"/>
      <c r="AH553" s="26"/>
      <c r="AI553" s="26"/>
      <c r="AJ553" s="26"/>
      <c r="AK553" s="26"/>
      <c r="AL553" s="26"/>
    </row>
    <row r="554" spans="1:38" s="7" customFormat="1" ht="12.75">
      <c r="A554" s="18"/>
      <c r="Q554" s="25"/>
      <c r="R554" s="21"/>
      <c r="S554" s="20"/>
      <c r="T554" s="21"/>
      <c r="U554" s="20"/>
      <c r="V554" s="20"/>
      <c r="W554" s="20"/>
      <c r="X554" s="26"/>
      <c r="Y554" s="26"/>
      <c r="Z554" s="26"/>
      <c r="AA554" s="26"/>
      <c r="AB554" s="26"/>
      <c r="AC554" s="26"/>
      <c r="AD554" s="26"/>
      <c r="AE554" s="26"/>
      <c r="AF554" s="26"/>
      <c r="AG554" s="26"/>
      <c r="AH554" s="26"/>
      <c r="AI554" s="26"/>
      <c r="AJ554" s="26"/>
      <c r="AK554" s="26"/>
      <c r="AL554" s="26"/>
    </row>
    <row r="555" spans="1:38" s="7" customFormat="1" ht="12.75">
      <c r="A555" s="18"/>
      <c r="Q555" s="25"/>
      <c r="R555" s="21"/>
      <c r="S555" s="20"/>
      <c r="T555" s="21"/>
      <c r="U555" s="20"/>
      <c r="V555" s="20"/>
      <c r="W555" s="20"/>
      <c r="X555" s="26"/>
      <c r="Y555" s="26"/>
      <c r="Z555" s="26"/>
      <c r="AA555" s="26"/>
      <c r="AB555" s="26"/>
      <c r="AC555" s="26"/>
      <c r="AD555" s="26"/>
      <c r="AE555" s="26"/>
      <c r="AF555" s="26"/>
      <c r="AG555" s="26"/>
      <c r="AH555" s="26"/>
      <c r="AI555" s="26"/>
      <c r="AJ555" s="26"/>
      <c r="AK555" s="26"/>
      <c r="AL555" s="26"/>
    </row>
    <row r="556" spans="1:38" s="7" customFormat="1" ht="12.75">
      <c r="A556" s="18"/>
      <c r="Q556" s="25"/>
      <c r="R556" s="21"/>
      <c r="S556" s="20"/>
      <c r="T556" s="21"/>
      <c r="U556" s="20"/>
      <c r="V556" s="20"/>
      <c r="W556" s="20"/>
      <c r="X556" s="26"/>
      <c r="Y556" s="26"/>
      <c r="Z556" s="26"/>
      <c r="AA556" s="26"/>
      <c r="AB556" s="26"/>
      <c r="AC556" s="26"/>
      <c r="AD556" s="26"/>
      <c r="AE556" s="26"/>
      <c r="AF556" s="26"/>
      <c r="AG556" s="26"/>
      <c r="AH556" s="26"/>
      <c r="AI556" s="26"/>
      <c r="AJ556" s="26"/>
      <c r="AK556" s="26"/>
      <c r="AL556" s="26"/>
    </row>
    <row r="557" spans="1:38" s="7" customFormat="1" ht="12.75">
      <c r="A557" s="18"/>
      <c r="Q557" s="25"/>
      <c r="R557" s="21"/>
      <c r="S557" s="20"/>
      <c r="T557" s="21"/>
      <c r="U557" s="20"/>
      <c r="V557" s="20"/>
      <c r="W557" s="20"/>
      <c r="X557" s="26"/>
      <c r="Y557" s="26"/>
      <c r="Z557" s="26"/>
      <c r="AA557" s="26"/>
      <c r="AB557" s="26"/>
      <c r="AC557" s="26"/>
      <c r="AD557" s="26"/>
      <c r="AE557" s="26"/>
      <c r="AF557" s="26"/>
      <c r="AG557" s="26"/>
      <c r="AH557" s="26"/>
      <c r="AI557" s="26"/>
      <c r="AJ557" s="26"/>
      <c r="AK557" s="26"/>
      <c r="AL557" s="26"/>
    </row>
    <row r="558" spans="1:38" s="7" customFormat="1" ht="12.75">
      <c r="A558" s="18"/>
      <c r="Q558" s="25"/>
      <c r="R558" s="21"/>
      <c r="S558" s="20"/>
      <c r="T558" s="21"/>
      <c r="U558" s="20"/>
      <c r="V558" s="20"/>
      <c r="W558" s="20"/>
      <c r="X558" s="26"/>
      <c r="Y558" s="26"/>
      <c r="Z558" s="26"/>
      <c r="AA558" s="26"/>
      <c r="AB558" s="26"/>
      <c r="AC558" s="26"/>
      <c r="AD558" s="26"/>
      <c r="AE558" s="26"/>
      <c r="AF558" s="26"/>
      <c r="AG558" s="26"/>
      <c r="AH558" s="26"/>
      <c r="AI558" s="26"/>
      <c r="AJ558" s="26"/>
      <c r="AK558" s="26"/>
      <c r="AL558" s="26"/>
    </row>
    <row r="559" spans="1:38" s="7" customFormat="1" ht="12.75">
      <c r="A559" s="18"/>
      <c r="Q559" s="25"/>
      <c r="R559" s="21"/>
      <c r="S559" s="20"/>
      <c r="T559" s="21"/>
      <c r="U559" s="20"/>
      <c r="V559" s="20"/>
      <c r="W559" s="20"/>
      <c r="X559" s="26"/>
      <c r="Y559" s="26"/>
      <c r="Z559" s="26"/>
      <c r="AA559" s="26"/>
      <c r="AB559" s="26"/>
      <c r="AC559" s="26"/>
      <c r="AD559" s="26"/>
      <c r="AE559" s="26"/>
      <c r="AF559" s="26"/>
      <c r="AG559" s="26"/>
      <c r="AH559" s="26"/>
      <c r="AI559" s="26"/>
      <c r="AJ559" s="26"/>
      <c r="AK559" s="26"/>
      <c r="AL559" s="26"/>
    </row>
    <row r="560" spans="1:38" s="7" customFormat="1" ht="12.75">
      <c r="A560" s="18"/>
      <c r="E560" s="19"/>
      <c r="Q560" s="25"/>
      <c r="R560" s="21"/>
      <c r="S560" s="20"/>
      <c r="T560" s="21"/>
      <c r="U560" s="20"/>
      <c r="V560" s="20"/>
      <c r="W560" s="20"/>
      <c r="X560" s="26"/>
      <c r="Y560" s="26"/>
      <c r="Z560" s="26"/>
      <c r="AA560" s="26"/>
      <c r="AB560" s="26"/>
      <c r="AC560" s="26"/>
      <c r="AD560" s="26"/>
      <c r="AE560" s="26"/>
      <c r="AF560" s="26"/>
      <c r="AG560" s="26"/>
      <c r="AH560" s="26"/>
      <c r="AI560" s="26"/>
      <c r="AJ560" s="26"/>
      <c r="AK560" s="26"/>
      <c r="AL560" s="26"/>
    </row>
    <row r="561" spans="1:38" s="7" customFormat="1" ht="12.75">
      <c r="A561" s="18"/>
      <c r="Q561" s="25"/>
      <c r="R561" s="21"/>
      <c r="S561" s="20"/>
      <c r="T561" s="21"/>
      <c r="U561" s="20"/>
      <c r="V561" s="20"/>
      <c r="W561" s="20"/>
      <c r="X561" s="26"/>
      <c r="Y561" s="26"/>
      <c r="Z561" s="26"/>
      <c r="AA561" s="26"/>
      <c r="AB561" s="26"/>
      <c r="AC561" s="26"/>
      <c r="AD561" s="26"/>
      <c r="AE561" s="26"/>
      <c r="AF561" s="26"/>
      <c r="AG561" s="26"/>
      <c r="AH561" s="26"/>
      <c r="AI561" s="26"/>
      <c r="AJ561" s="26"/>
      <c r="AK561" s="26"/>
      <c r="AL561" s="26"/>
    </row>
    <row r="562" spans="1:38" s="7" customFormat="1" ht="12.75">
      <c r="A562" s="18"/>
      <c r="Q562" s="25"/>
      <c r="R562" s="21"/>
      <c r="S562" s="20"/>
      <c r="T562" s="21"/>
      <c r="U562" s="20"/>
      <c r="V562" s="20"/>
      <c r="W562" s="20"/>
      <c r="X562" s="26"/>
      <c r="Y562" s="26"/>
      <c r="Z562" s="26"/>
      <c r="AA562" s="26"/>
      <c r="AB562" s="26"/>
      <c r="AC562" s="26"/>
      <c r="AD562" s="26"/>
      <c r="AE562" s="26"/>
      <c r="AF562" s="26"/>
      <c r="AG562" s="26"/>
      <c r="AH562" s="26"/>
      <c r="AI562" s="26"/>
      <c r="AJ562" s="26"/>
      <c r="AK562" s="26"/>
      <c r="AL562" s="26"/>
    </row>
    <row r="563" spans="1:38" s="7" customFormat="1" ht="12.75">
      <c r="A563" s="18"/>
      <c r="Q563" s="25"/>
      <c r="R563" s="21"/>
      <c r="S563" s="20"/>
      <c r="T563" s="21"/>
      <c r="U563" s="20"/>
      <c r="V563" s="20"/>
      <c r="W563" s="20"/>
      <c r="X563" s="26"/>
      <c r="Y563" s="26"/>
      <c r="Z563" s="26"/>
      <c r="AA563" s="26"/>
      <c r="AB563" s="26"/>
      <c r="AC563" s="26"/>
      <c r="AD563" s="26"/>
      <c r="AE563" s="26"/>
      <c r="AF563" s="26"/>
      <c r="AG563" s="26"/>
      <c r="AH563" s="26"/>
      <c r="AI563" s="26"/>
      <c r="AJ563" s="26"/>
      <c r="AK563" s="26"/>
      <c r="AL563" s="26"/>
    </row>
    <row r="564" spans="1:38" s="7" customFormat="1" ht="12.75">
      <c r="A564" s="18"/>
      <c r="Q564" s="25"/>
      <c r="R564" s="21"/>
      <c r="S564" s="20"/>
      <c r="T564" s="21"/>
      <c r="U564" s="20"/>
      <c r="V564" s="20"/>
      <c r="W564" s="20"/>
      <c r="X564" s="26"/>
      <c r="Y564" s="26"/>
      <c r="Z564" s="26"/>
      <c r="AA564" s="26"/>
      <c r="AB564" s="26"/>
      <c r="AC564" s="26"/>
      <c r="AD564" s="26"/>
      <c r="AE564" s="26"/>
      <c r="AF564" s="26"/>
      <c r="AG564" s="26"/>
      <c r="AH564" s="26"/>
      <c r="AI564" s="26"/>
      <c r="AJ564" s="26"/>
      <c r="AK564" s="26"/>
      <c r="AL564" s="26"/>
    </row>
    <row r="565" spans="1:38" s="7" customFormat="1" ht="12.75">
      <c r="A565" s="18"/>
      <c r="Q565" s="25"/>
      <c r="R565" s="21"/>
      <c r="S565" s="20"/>
      <c r="T565" s="21"/>
      <c r="U565" s="20"/>
      <c r="V565" s="20"/>
      <c r="W565" s="20"/>
      <c r="X565" s="26"/>
      <c r="Y565" s="26"/>
      <c r="Z565" s="26"/>
      <c r="AA565" s="26"/>
      <c r="AB565" s="26"/>
      <c r="AC565" s="26"/>
      <c r="AD565" s="26"/>
      <c r="AE565" s="26"/>
      <c r="AF565" s="26"/>
      <c r="AG565" s="26"/>
      <c r="AH565" s="26"/>
      <c r="AI565" s="26"/>
      <c r="AJ565" s="26"/>
      <c r="AK565" s="26"/>
      <c r="AL565" s="26"/>
    </row>
    <row r="566" spans="1:38" s="7" customFormat="1" ht="12.75">
      <c r="A566" s="18"/>
      <c r="Q566" s="25"/>
      <c r="R566" s="21"/>
      <c r="S566" s="20"/>
      <c r="T566" s="21"/>
      <c r="U566" s="20"/>
      <c r="V566" s="20"/>
      <c r="W566" s="20"/>
      <c r="X566" s="26"/>
      <c r="Y566" s="26"/>
      <c r="Z566" s="26"/>
      <c r="AA566" s="26"/>
      <c r="AB566" s="26"/>
      <c r="AC566" s="26"/>
      <c r="AD566" s="26"/>
      <c r="AE566" s="26"/>
      <c r="AF566" s="26"/>
      <c r="AG566" s="26"/>
      <c r="AH566" s="26"/>
      <c r="AI566" s="26"/>
      <c r="AJ566" s="26"/>
      <c r="AK566" s="26"/>
      <c r="AL566" s="26"/>
    </row>
    <row r="567" spans="2:23" ht="30">
      <c r="B567" s="11">
        <f>C567</f>
        <v>39552</v>
      </c>
      <c r="C567" s="13">
        <f>C531+7</f>
        <v>39552</v>
      </c>
      <c r="D567" s="9">
        <f>C567</f>
        <v>39552</v>
      </c>
      <c r="E567" s="10">
        <f>DAY(C567+1)</f>
        <v>15</v>
      </c>
      <c r="F567" s="9">
        <f>C567+1</f>
        <v>39553</v>
      </c>
      <c r="G567" s="10">
        <f>DAY(C567+2)</f>
        <v>16</v>
      </c>
      <c r="H567" s="9">
        <f>C567+2</f>
        <v>39554</v>
      </c>
      <c r="I567" s="10">
        <f>DAY(C567+3)</f>
        <v>17</v>
      </c>
      <c r="J567" s="9">
        <f>C567+3</f>
        <v>39555</v>
      </c>
      <c r="K567" s="10">
        <f>DAY(C567+4)</f>
        <v>18</v>
      </c>
      <c r="L567" s="9">
        <f>C567+4</f>
        <v>39556</v>
      </c>
      <c r="M567" s="10">
        <f>DAY(C567+5)</f>
        <v>19</v>
      </c>
      <c r="N567" s="9">
        <f>C567+5</f>
        <v>39557</v>
      </c>
      <c r="O567" s="10">
        <f>DAY(C567+6)</f>
        <v>20</v>
      </c>
      <c r="P567" s="9">
        <f>C567+6</f>
        <v>39558</v>
      </c>
      <c r="R567" s="21">
        <f>DATE(YEAR(C567),1,1)</f>
        <v>39448</v>
      </c>
      <c r="T567" s="21">
        <f>C567</f>
        <v>39552</v>
      </c>
      <c r="U567" s="22">
        <f>ROUND(((C567-DATE(YEAR(C567),1,1))+6)/7,0)</f>
        <v>16</v>
      </c>
      <c r="V567" s="33">
        <f>IF(AND(R571-R570=0,R567-R570&lt;0),1,IF(U567=V531,U567+1,U567))</f>
        <v>16</v>
      </c>
      <c r="W567" s="20" t="s">
        <v>6</v>
      </c>
    </row>
    <row r="568" spans="2:20" ht="15" customHeight="1">
      <c r="B568" s="17">
        <f>V567</f>
        <v>16</v>
      </c>
      <c r="C568" s="14">
        <f>T567-R567+1</f>
        <v>105</v>
      </c>
      <c r="D568" s="2" t="str">
        <f>D532</f>
        <v>hétfő</v>
      </c>
      <c r="E568" s="14">
        <f>T568-R568+1</f>
        <v>106</v>
      </c>
      <c r="F568" s="2" t="str">
        <f>F532</f>
        <v>kedd</v>
      </c>
      <c r="G568" s="14">
        <f>T569-R569+1</f>
        <v>107</v>
      </c>
      <c r="H568" s="2" t="str">
        <f>H532</f>
        <v>szerda</v>
      </c>
      <c r="I568" s="14">
        <f>T570-R570+1</f>
        <v>108</v>
      </c>
      <c r="J568" s="2" t="str">
        <f>J532</f>
        <v>csütörtök</v>
      </c>
      <c r="K568" s="14">
        <f>T571-R571+1</f>
        <v>109</v>
      </c>
      <c r="L568" s="2" t="str">
        <f>L532</f>
        <v>péntek</v>
      </c>
      <c r="M568" s="14">
        <f>T572-R572+1</f>
        <v>110</v>
      </c>
      <c r="N568" s="3" t="str">
        <f>N532</f>
        <v>szombat</v>
      </c>
      <c r="O568" s="14">
        <f>T573-R573+1</f>
        <v>111</v>
      </c>
      <c r="P568" s="3" t="str">
        <f>P532</f>
        <v>vasárnap</v>
      </c>
      <c r="R568" s="21">
        <f>DATE(YEAR(C567+1),1,1)</f>
        <v>39448</v>
      </c>
      <c r="T568" s="21">
        <f aca="true" t="shared" si="15" ref="T568:T573">T567+1</f>
        <v>39553</v>
      </c>
    </row>
    <row r="569" spans="2:20" ht="19.5" customHeight="1">
      <c r="B569" s="12">
        <v>0.333333333333333</v>
      </c>
      <c r="C569" s="4"/>
      <c r="D569" s="5"/>
      <c r="E569" s="6"/>
      <c r="F569" s="5"/>
      <c r="G569" s="6"/>
      <c r="H569" s="5"/>
      <c r="I569" s="6"/>
      <c r="J569" s="5"/>
      <c r="K569" s="6"/>
      <c r="L569" s="5"/>
      <c r="M569" s="6"/>
      <c r="N569" s="5"/>
      <c r="O569" s="6"/>
      <c r="P569" s="5"/>
      <c r="R569" s="21">
        <f>DATE(YEAR(C567+2),1,1)</f>
        <v>39448</v>
      </c>
      <c r="T569" s="21">
        <f t="shared" si="15"/>
        <v>39554</v>
      </c>
    </row>
    <row r="570" spans="2:20" ht="19.5" customHeight="1">
      <c r="B570" s="12">
        <v>0.375</v>
      </c>
      <c r="C570" s="4"/>
      <c r="D570" s="5"/>
      <c r="E570" s="6"/>
      <c r="F570" s="5"/>
      <c r="G570" s="6"/>
      <c r="H570" s="5"/>
      <c r="I570" s="6"/>
      <c r="J570" s="5"/>
      <c r="K570" s="6"/>
      <c r="L570" s="5"/>
      <c r="M570" s="6"/>
      <c r="N570" s="5"/>
      <c r="O570" s="6"/>
      <c r="P570" s="5"/>
      <c r="R570" s="21">
        <f>DATE(YEAR(C567+3),1,1)</f>
        <v>39448</v>
      </c>
      <c r="T570" s="21">
        <f t="shared" si="15"/>
        <v>39555</v>
      </c>
    </row>
    <row r="571" spans="2:20" ht="19.5" customHeight="1">
      <c r="B571" s="12">
        <v>0.416666666666667</v>
      </c>
      <c r="C571" s="4"/>
      <c r="D571" s="5"/>
      <c r="E571" s="6"/>
      <c r="F571" s="5"/>
      <c r="G571" s="6"/>
      <c r="H571" s="5"/>
      <c r="I571" s="6"/>
      <c r="J571" s="5"/>
      <c r="K571" s="6"/>
      <c r="L571" s="5"/>
      <c r="M571" s="6"/>
      <c r="N571" s="5"/>
      <c r="O571" s="6"/>
      <c r="P571" s="5"/>
      <c r="R571" s="21">
        <f>DATE(YEAR(C567+4),1,1)</f>
        <v>39448</v>
      </c>
      <c r="T571" s="21">
        <f t="shared" si="15"/>
        <v>39556</v>
      </c>
    </row>
    <row r="572" spans="2:20" ht="19.5" customHeight="1">
      <c r="B572" s="12">
        <v>0.458333333333333</v>
      </c>
      <c r="C572" s="4"/>
      <c r="D572" s="5"/>
      <c r="E572" s="6"/>
      <c r="F572" s="5"/>
      <c r="G572" s="6"/>
      <c r="H572" s="5"/>
      <c r="I572" s="6"/>
      <c r="J572" s="5"/>
      <c r="K572" s="6"/>
      <c r="L572" s="5"/>
      <c r="M572" s="6"/>
      <c r="N572" s="5"/>
      <c r="O572" s="6"/>
      <c r="P572" s="5"/>
      <c r="R572" s="21">
        <f>DATE(YEAR(C567+5),1,1)</f>
        <v>39448</v>
      </c>
      <c r="T572" s="21">
        <f t="shared" si="15"/>
        <v>39557</v>
      </c>
    </row>
    <row r="573" spans="2:20" ht="19.5" customHeight="1">
      <c r="B573" s="12">
        <v>0.5</v>
      </c>
      <c r="C573" s="4"/>
      <c r="D573" s="5"/>
      <c r="E573" s="6"/>
      <c r="F573" s="5"/>
      <c r="G573" s="6"/>
      <c r="H573" s="5"/>
      <c r="I573" s="6"/>
      <c r="J573" s="5"/>
      <c r="K573" s="6"/>
      <c r="L573" s="5"/>
      <c r="M573" s="6"/>
      <c r="N573" s="5"/>
      <c r="O573" s="6"/>
      <c r="P573" s="5"/>
      <c r="Q573" s="27"/>
      <c r="R573" s="21">
        <f>DATE(YEAR(C567+6),1,1)</f>
        <v>39448</v>
      </c>
      <c r="T573" s="21">
        <f t="shared" si="15"/>
        <v>39558</v>
      </c>
    </row>
    <row r="574" spans="2:16" ht="19.5" customHeight="1">
      <c r="B574" s="12">
        <v>0.541666666666667</v>
      </c>
      <c r="C574" s="4"/>
      <c r="D574" s="5"/>
      <c r="E574" s="6"/>
      <c r="F574" s="5"/>
      <c r="G574" s="6"/>
      <c r="H574" s="5"/>
      <c r="I574" s="6"/>
      <c r="J574" s="5"/>
      <c r="K574" s="6"/>
      <c r="L574" s="5"/>
      <c r="M574" s="6"/>
      <c r="N574" s="5"/>
      <c r="O574" s="6"/>
      <c r="P574" s="5"/>
    </row>
    <row r="575" spans="2:16" ht="19.5" customHeight="1">
      <c r="B575" s="12">
        <v>0.583333333333333</v>
      </c>
      <c r="C575" s="4"/>
      <c r="D575" s="5"/>
      <c r="E575" s="6"/>
      <c r="F575" s="5"/>
      <c r="G575" s="6"/>
      <c r="H575" s="5"/>
      <c r="I575" s="6"/>
      <c r="J575" s="5"/>
      <c r="K575" s="6"/>
      <c r="L575" s="5"/>
      <c r="M575" s="6"/>
      <c r="N575" s="5"/>
      <c r="O575" s="6"/>
      <c r="P575" s="5"/>
    </row>
    <row r="576" spans="2:16" ht="19.5" customHeight="1">
      <c r="B576" s="12">
        <v>0.625</v>
      </c>
      <c r="C576" s="4"/>
      <c r="D576" s="5"/>
      <c r="E576" s="6"/>
      <c r="F576" s="5"/>
      <c r="G576" s="6"/>
      <c r="H576" s="5"/>
      <c r="I576" s="6"/>
      <c r="J576" s="5"/>
      <c r="K576" s="6"/>
      <c r="L576" s="5"/>
      <c r="M576" s="6"/>
      <c r="N576" s="5"/>
      <c r="O576" s="6"/>
      <c r="P576" s="5"/>
    </row>
    <row r="577" spans="2:16" ht="19.5" customHeight="1">
      <c r="B577" s="12">
        <v>0.666666666666667</v>
      </c>
      <c r="C577" s="4"/>
      <c r="D577" s="5"/>
      <c r="E577" s="6"/>
      <c r="F577" s="5"/>
      <c r="G577" s="6"/>
      <c r="H577" s="5"/>
      <c r="I577" s="6"/>
      <c r="J577" s="5"/>
      <c r="K577" s="6"/>
      <c r="L577" s="5"/>
      <c r="M577" s="6"/>
      <c r="N577" s="5"/>
      <c r="O577" s="6"/>
      <c r="P577" s="5"/>
    </row>
    <row r="578" spans="2:16" ht="19.5" customHeight="1">
      <c r="B578" s="12">
        <v>0.708333333333333</v>
      </c>
      <c r="C578" s="4"/>
      <c r="D578" s="5"/>
      <c r="E578" s="6"/>
      <c r="F578" s="5"/>
      <c r="G578" s="6"/>
      <c r="H578" s="5"/>
      <c r="I578" s="6"/>
      <c r="J578" s="5"/>
      <c r="K578" s="6"/>
      <c r="L578" s="5"/>
      <c r="M578" s="6"/>
      <c r="N578" s="5"/>
      <c r="O578" s="6"/>
      <c r="P578" s="5"/>
    </row>
    <row r="579" spans="2:16" ht="19.5" customHeight="1">
      <c r="B579" s="12">
        <v>0.75</v>
      </c>
      <c r="C579" s="4"/>
      <c r="D579" s="5"/>
      <c r="E579" s="6"/>
      <c r="F579" s="5"/>
      <c r="G579" s="6"/>
      <c r="H579" s="5"/>
      <c r="I579" s="6"/>
      <c r="J579" s="5"/>
      <c r="K579" s="6"/>
      <c r="L579" s="5"/>
      <c r="M579" s="6"/>
      <c r="N579" s="5"/>
      <c r="O579" s="6"/>
      <c r="P579" s="5"/>
    </row>
    <row r="580" spans="1:38" s="7" customFormat="1" ht="12.75">
      <c r="A580" s="18"/>
      <c r="B580" s="28" t="s">
        <v>1</v>
      </c>
      <c r="I580" s="7" t="s">
        <v>0</v>
      </c>
      <c r="P580" s="29" t="s">
        <v>2</v>
      </c>
      <c r="Q580" s="25"/>
      <c r="R580" s="21"/>
      <c r="S580" s="20"/>
      <c r="T580" s="21"/>
      <c r="U580" s="20"/>
      <c r="V580" s="20"/>
      <c r="W580" s="20"/>
      <c r="X580" s="26"/>
      <c r="Y580" s="26"/>
      <c r="Z580" s="26"/>
      <c r="AA580" s="26"/>
      <c r="AB580" s="26"/>
      <c r="AC580" s="26"/>
      <c r="AD580" s="26"/>
      <c r="AE580" s="26"/>
      <c r="AF580" s="26"/>
      <c r="AG580" s="26"/>
      <c r="AH580" s="26"/>
      <c r="AI580" s="26"/>
      <c r="AJ580" s="26"/>
      <c r="AK580" s="26"/>
      <c r="AL580" s="26"/>
    </row>
    <row r="581" spans="1:38" s="7" customFormat="1" ht="12.75">
      <c r="A581" s="18"/>
      <c r="Q581" s="25"/>
      <c r="R581" s="21"/>
      <c r="S581" s="20"/>
      <c r="T581" s="21"/>
      <c r="U581" s="20"/>
      <c r="V581" s="20"/>
      <c r="W581" s="20"/>
      <c r="X581" s="26"/>
      <c r="Y581" s="26"/>
      <c r="Z581" s="26"/>
      <c r="AA581" s="26"/>
      <c r="AB581" s="26"/>
      <c r="AC581" s="26"/>
      <c r="AD581" s="26"/>
      <c r="AE581" s="26"/>
      <c r="AF581" s="26"/>
      <c r="AG581" s="26"/>
      <c r="AH581" s="26"/>
      <c r="AI581" s="26"/>
      <c r="AJ581" s="26"/>
      <c r="AK581" s="26"/>
      <c r="AL581" s="26"/>
    </row>
    <row r="582" spans="1:38" s="7" customFormat="1" ht="12.75">
      <c r="A582" s="18"/>
      <c r="Q582" s="25"/>
      <c r="R582" s="21"/>
      <c r="S582" s="20"/>
      <c r="T582" s="21"/>
      <c r="U582" s="20"/>
      <c r="V582" s="20"/>
      <c r="W582" s="20"/>
      <c r="X582" s="26"/>
      <c r="Y582" s="26"/>
      <c r="Z582" s="26"/>
      <c r="AA582" s="26"/>
      <c r="AB582" s="26"/>
      <c r="AC582" s="26"/>
      <c r="AD582" s="26"/>
      <c r="AE582" s="26"/>
      <c r="AF582" s="26"/>
      <c r="AG582" s="26"/>
      <c r="AH582" s="26"/>
      <c r="AI582" s="26"/>
      <c r="AJ582" s="26"/>
      <c r="AK582" s="26"/>
      <c r="AL582" s="26"/>
    </row>
    <row r="583" spans="1:38" s="7" customFormat="1" ht="12.75">
      <c r="A583" s="18"/>
      <c r="Q583" s="25"/>
      <c r="R583" s="21"/>
      <c r="S583" s="20"/>
      <c r="T583" s="21"/>
      <c r="U583" s="20"/>
      <c r="V583" s="20"/>
      <c r="W583" s="20"/>
      <c r="X583" s="26"/>
      <c r="Y583" s="26"/>
      <c r="Z583" s="26"/>
      <c r="AA583" s="26"/>
      <c r="AB583" s="26"/>
      <c r="AC583" s="26"/>
      <c r="AD583" s="26"/>
      <c r="AE583" s="26"/>
      <c r="AF583" s="26"/>
      <c r="AG583" s="26"/>
      <c r="AH583" s="26"/>
      <c r="AI583" s="26"/>
      <c r="AJ583" s="26"/>
      <c r="AK583" s="26"/>
      <c r="AL583" s="26"/>
    </row>
    <row r="584" spans="1:38" s="7" customFormat="1" ht="12.75">
      <c r="A584" s="18"/>
      <c r="Q584" s="25"/>
      <c r="R584" s="21"/>
      <c r="S584" s="20"/>
      <c r="T584" s="21"/>
      <c r="U584" s="20"/>
      <c r="V584" s="20"/>
      <c r="W584" s="20"/>
      <c r="X584" s="26"/>
      <c r="Y584" s="26"/>
      <c r="Z584" s="26"/>
      <c r="AA584" s="26"/>
      <c r="AB584" s="26"/>
      <c r="AC584" s="26"/>
      <c r="AD584" s="26"/>
      <c r="AE584" s="26"/>
      <c r="AF584" s="26"/>
      <c r="AG584" s="26"/>
      <c r="AH584" s="26"/>
      <c r="AI584" s="26"/>
      <c r="AJ584" s="26"/>
      <c r="AK584" s="26"/>
      <c r="AL584" s="26"/>
    </row>
    <row r="585" spans="1:38" s="7" customFormat="1" ht="12.75">
      <c r="A585" s="18"/>
      <c r="Q585" s="25"/>
      <c r="R585" s="21"/>
      <c r="S585" s="20"/>
      <c r="T585" s="21"/>
      <c r="U585" s="20"/>
      <c r="V585" s="20"/>
      <c r="W585" s="20"/>
      <c r="X585" s="26"/>
      <c r="Y585" s="26"/>
      <c r="Z585" s="26"/>
      <c r="AA585" s="26"/>
      <c r="AB585" s="26"/>
      <c r="AC585" s="26"/>
      <c r="AD585" s="26"/>
      <c r="AE585" s="26"/>
      <c r="AF585" s="26"/>
      <c r="AG585" s="26"/>
      <c r="AH585" s="26"/>
      <c r="AI585" s="26"/>
      <c r="AJ585" s="26"/>
      <c r="AK585" s="26"/>
      <c r="AL585" s="26"/>
    </row>
    <row r="586" spans="1:38" s="7" customFormat="1" ht="12.75">
      <c r="A586" s="18"/>
      <c r="Q586" s="25"/>
      <c r="R586" s="21"/>
      <c r="S586" s="20"/>
      <c r="T586" s="21"/>
      <c r="U586" s="20"/>
      <c r="V586" s="20"/>
      <c r="W586" s="20"/>
      <c r="X586" s="26"/>
      <c r="Y586" s="26"/>
      <c r="Z586" s="26"/>
      <c r="AA586" s="26"/>
      <c r="AB586" s="26"/>
      <c r="AC586" s="26"/>
      <c r="AD586" s="26"/>
      <c r="AE586" s="26"/>
      <c r="AF586" s="26"/>
      <c r="AG586" s="26"/>
      <c r="AH586" s="26"/>
      <c r="AI586" s="26"/>
      <c r="AJ586" s="26"/>
      <c r="AK586" s="26"/>
      <c r="AL586" s="26"/>
    </row>
    <row r="587" spans="1:38" s="7" customFormat="1" ht="12.75">
      <c r="A587" s="18"/>
      <c r="Q587" s="25"/>
      <c r="R587" s="21"/>
      <c r="S587" s="20"/>
      <c r="T587" s="21"/>
      <c r="U587" s="20"/>
      <c r="V587" s="20"/>
      <c r="W587" s="20"/>
      <c r="X587" s="26"/>
      <c r="Y587" s="26"/>
      <c r="Z587" s="26"/>
      <c r="AA587" s="26"/>
      <c r="AB587" s="26"/>
      <c r="AC587" s="26"/>
      <c r="AD587" s="26"/>
      <c r="AE587" s="26"/>
      <c r="AF587" s="26"/>
      <c r="AG587" s="26"/>
      <c r="AH587" s="26"/>
      <c r="AI587" s="26"/>
      <c r="AJ587" s="26"/>
      <c r="AK587" s="26"/>
      <c r="AL587" s="26"/>
    </row>
    <row r="588" spans="1:38" s="7" customFormat="1" ht="12.75">
      <c r="A588" s="18"/>
      <c r="Q588" s="25"/>
      <c r="R588" s="21"/>
      <c r="S588" s="20"/>
      <c r="T588" s="21"/>
      <c r="U588" s="20"/>
      <c r="V588" s="20"/>
      <c r="W588" s="20"/>
      <c r="X588" s="26"/>
      <c r="Y588" s="26"/>
      <c r="Z588" s="26"/>
      <c r="AA588" s="26"/>
      <c r="AB588" s="26"/>
      <c r="AC588" s="26"/>
      <c r="AD588" s="26"/>
      <c r="AE588" s="26"/>
      <c r="AF588" s="26"/>
      <c r="AG588" s="26"/>
      <c r="AH588" s="26"/>
      <c r="AI588" s="26"/>
      <c r="AJ588" s="26"/>
      <c r="AK588" s="26"/>
      <c r="AL588" s="26"/>
    </row>
    <row r="589" spans="1:38" s="7" customFormat="1" ht="12.75">
      <c r="A589" s="18"/>
      <c r="Q589" s="25"/>
      <c r="R589" s="21"/>
      <c r="S589" s="20"/>
      <c r="T589" s="21"/>
      <c r="U589" s="20"/>
      <c r="V589" s="20"/>
      <c r="W589" s="20"/>
      <c r="X589" s="26"/>
      <c r="Y589" s="26"/>
      <c r="Z589" s="26"/>
      <c r="AA589" s="26"/>
      <c r="AB589" s="26"/>
      <c r="AC589" s="26"/>
      <c r="AD589" s="26"/>
      <c r="AE589" s="26"/>
      <c r="AF589" s="26"/>
      <c r="AG589" s="26"/>
      <c r="AH589" s="26"/>
      <c r="AI589" s="26"/>
      <c r="AJ589" s="26"/>
      <c r="AK589" s="26"/>
      <c r="AL589" s="26"/>
    </row>
    <row r="590" spans="1:38" s="7" customFormat="1" ht="12.75">
      <c r="A590" s="18"/>
      <c r="Q590" s="25"/>
      <c r="R590" s="21"/>
      <c r="S590" s="20"/>
      <c r="T590" s="21"/>
      <c r="U590" s="20"/>
      <c r="V590" s="20"/>
      <c r="W590" s="20"/>
      <c r="X590" s="26"/>
      <c r="Y590" s="26"/>
      <c r="Z590" s="26"/>
      <c r="AA590" s="26"/>
      <c r="AB590" s="26"/>
      <c r="AC590" s="26"/>
      <c r="AD590" s="26"/>
      <c r="AE590" s="26"/>
      <c r="AF590" s="26"/>
      <c r="AG590" s="26"/>
      <c r="AH590" s="26"/>
      <c r="AI590" s="26"/>
      <c r="AJ590" s="26"/>
      <c r="AK590" s="26"/>
      <c r="AL590" s="26"/>
    </row>
    <row r="591" spans="1:38" s="7" customFormat="1" ht="12.75">
      <c r="A591" s="18"/>
      <c r="Q591" s="25"/>
      <c r="R591" s="21"/>
      <c r="S591" s="20"/>
      <c r="T591" s="21"/>
      <c r="U591" s="20"/>
      <c r="V591" s="20"/>
      <c r="W591" s="20"/>
      <c r="X591" s="26"/>
      <c r="Y591" s="26"/>
      <c r="Z591" s="26"/>
      <c r="AA591" s="26"/>
      <c r="AB591" s="26"/>
      <c r="AC591" s="26"/>
      <c r="AD591" s="26"/>
      <c r="AE591" s="26"/>
      <c r="AF591" s="26"/>
      <c r="AG591" s="26"/>
      <c r="AH591" s="26"/>
      <c r="AI591" s="26"/>
      <c r="AJ591" s="26"/>
      <c r="AK591" s="26"/>
      <c r="AL591" s="26"/>
    </row>
    <row r="592" spans="1:38" s="7" customFormat="1" ht="12.75">
      <c r="A592" s="18"/>
      <c r="Q592" s="25"/>
      <c r="R592" s="21"/>
      <c r="S592" s="20"/>
      <c r="T592" s="21"/>
      <c r="U592" s="20"/>
      <c r="V592" s="20"/>
      <c r="W592" s="20"/>
      <c r="X592" s="26"/>
      <c r="Y592" s="26"/>
      <c r="Z592" s="26"/>
      <c r="AA592" s="26"/>
      <c r="AB592" s="26"/>
      <c r="AC592" s="26"/>
      <c r="AD592" s="26"/>
      <c r="AE592" s="26"/>
      <c r="AF592" s="26"/>
      <c r="AG592" s="26"/>
      <c r="AH592" s="26"/>
      <c r="AI592" s="26"/>
      <c r="AJ592" s="26"/>
      <c r="AK592" s="26"/>
      <c r="AL592" s="26"/>
    </row>
    <row r="593" spans="1:38" s="7" customFormat="1" ht="12.75">
      <c r="A593" s="18"/>
      <c r="Q593" s="25"/>
      <c r="R593" s="21"/>
      <c r="S593" s="20"/>
      <c r="T593" s="21"/>
      <c r="U593" s="20"/>
      <c r="V593" s="20"/>
      <c r="W593" s="20"/>
      <c r="X593" s="26"/>
      <c r="Y593" s="26"/>
      <c r="Z593" s="26"/>
      <c r="AA593" s="26"/>
      <c r="AB593" s="26"/>
      <c r="AC593" s="26"/>
      <c r="AD593" s="26"/>
      <c r="AE593" s="26"/>
      <c r="AF593" s="26"/>
      <c r="AG593" s="26"/>
      <c r="AH593" s="26"/>
      <c r="AI593" s="26"/>
      <c r="AJ593" s="26"/>
      <c r="AK593" s="26"/>
      <c r="AL593" s="26"/>
    </row>
    <row r="594" spans="1:38" s="7" customFormat="1" ht="12.75">
      <c r="A594" s="18"/>
      <c r="Q594" s="25"/>
      <c r="R594" s="21"/>
      <c r="S594" s="20"/>
      <c r="T594" s="21"/>
      <c r="U594" s="20"/>
      <c r="V594" s="20"/>
      <c r="W594" s="20"/>
      <c r="X594" s="26"/>
      <c r="Y594" s="26"/>
      <c r="Z594" s="26"/>
      <c r="AA594" s="26"/>
      <c r="AB594" s="26"/>
      <c r="AC594" s="26"/>
      <c r="AD594" s="26"/>
      <c r="AE594" s="26"/>
      <c r="AF594" s="26"/>
      <c r="AG594" s="26"/>
      <c r="AH594" s="26"/>
      <c r="AI594" s="26"/>
      <c r="AJ594" s="26"/>
      <c r="AK594" s="26"/>
      <c r="AL594" s="26"/>
    </row>
    <row r="595" spans="1:38" s="7" customFormat="1" ht="12.75">
      <c r="A595" s="18"/>
      <c r="Q595" s="25"/>
      <c r="R595" s="21"/>
      <c r="S595" s="20"/>
      <c r="T595" s="21"/>
      <c r="U595" s="20"/>
      <c r="V595" s="20"/>
      <c r="W595" s="20"/>
      <c r="X595" s="26"/>
      <c r="Y595" s="26"/>
      <c r="Z595" s="26"/>
      <c r="AA595" s="26"/>
      <c r="AB595" s="26"/>
      <c r="AC595" s="26"/>
      <c r="AD595" s="26"/>
      <c r="AE595" s="26"/>
      <c r="AF595" s="26"/>
      <c r="AG595" s="26"/>
      <c r="AH595" s="26"/>
      <c r="AI595" s="26"/>
      <c r="AJ595" s="26"/>
      <c r="AK595" s="26"/>
      <c r="AL595" s="26"/>
    </row>
    <row r="596" spans="1:38" s="7" customFormat="1" ht="12.75">
      <c r="A596" s="18"/>
      <c r="E596" s="19"/>
      <c r="Q596" s="25"/>
      <c r="R596" s="21"/>
      <c r="S596" s="20"/>
      <c r="T596" s="21"/>
      <c r="U596" s="20"/>
      <c r="V596" s="20"/>
      <c r="W596" s="20"/>
      <c r="X596" s="26"/>
      <c r="Y596" s="26"/>
      <c r="Z596" s="26"/>
      <c r="AA596" s="26"/>
      <c r="AB596" s="26"/>
      <c r="AC596" s="26"/>
      <c r="AD596" s="26"/>
      <c r="AE596" s="26"/>
      <c r="AF596" s="26"/>
      <c r="AG596" s="26"/>
      <c r="AH596" s="26"/>
      <c r="AI596" s="26"/>
      <c r="AJ596" s="26"/>
      <c r="AK596" s="26"/>
      <c r="AL596" s="26"/>
    </row>
    <row r="597" spans="1:38" s="7" customFormat="1" ht="12.75">
      <c r="A597" s="18"/>
      <c r="Q597" s="25"/>
      <c r="R597" s="21"/>
      <c r="S597" s="20"/>
      <c r="T597" s="21"/>
      <c r="U597" s="20"/>
      <c r="V597" s="20"/>
      <c r="W597" s="20"/>
      <c r="X597" s="26"/>
      <c r="Y597" s="26"/>
      <c r="Z597" s="26"/>
      <c r="AA597" s="26"/>
      <c r="AB597" s="26"/>
      <c r="AC597" s="26"/>
      <c r="AD597" s="26"/>
      <c r="AE597" s="26"/>
      <c r="AF597" s="26"/>
      <c r="AG597" s="26"/>
      <c r="AH597" s="26"/>
      <c r="AI597" s="26"/>
      <c r="AJ597" s="26"/>
      <c r="AK597" s="26"/>
      <c r="AL597" s="26"/>
    </row>
    <row r="598" spans="1:38" s="7" customFormat="1" ht="12.75">
      <c r="A598" s="18"/>
      <c r="Q598" s="25"/>
      <c r="R598" s="21"/>
      <c r="S598" s="20"/>
      <c r="T598" s="21"/>
      <c r="U598" s="20"/>
      <c r="V598" s="20"/>
      <c r="W598" s="20"/>
      <c r="X598" s="26"/>
      <c r="Y598" s="26"/>
      <c r="Z598" s="26"/>
      <c r="AA598" s="26"/>
      <c r="AB598" s="26"/>
      <c r="AC598" s="26"/>
      <c r="AD598" s="26"/>
      <c r="AE598" s="26"/>
      <c r="AF598" s="26"/>
      <c r="AG598" s="26"/>
      <c r="AH598" s="26"/>
      <c r="AI598" s="26"/>
      <c r="AJ598" s="26"/>
      <c r="AK598" s="26"/>
      <c r="AL598" s="26"/>
    </row>
    <row r="599" spans="1:38" s="7" customFormat="1" ht="12.75">
      <c r="A599" s="18"/>
      <c r="Q599" s="25"/>
      <c r="R599" s="21"/>
      <c r="S599" s="20"/>
      <c r="T599" s="21"/>
      <c r="U599" s="20"/>
      <c r="V599" s="20"/>
      <c r="W599" s="20"/>
      <c r="X599" s="26"/>
      <c r="Y599" s="26"/>
      <c r="Z599" s="26"/>
      <c r="AA599" s="26"/>
      <c r="AB599" s="26"/>
      <c r="AC599" s="26"/>
      <c r="AD599" s="26"/>
      <c r="AE599" s="26"/>
      <c r="AF599" s="26"/>
      <c r="AG599" s="26"/>
      <c r="AH599" s="26"/>
      <c r="AI599" s="26"/>
      <c r="AJ599" s="26"/>
      <c r="AK599" s="26"/>
      <c r="AL599" s="26"/>
    </row>
    <row r="600" spans="1:38" s="7" customFormat="1" ht="12.75">
      <c r="A600" s="18"/>
      <c r="Q600" s="25"/>
      <c r="R600" s="21"/>
      <c r="S600" s="20"/>
      <c r="T600" s="21"/>
      <c r="U600" s="20"/>
      <c r="V600" s="20"/>
      <c r="W600" s="20"/>
      <c r="X600" s="26"/>
      <c r="Y600" s="26"/>
      <c r="Z600" s="26"/>
      <c r="AA600" s="26"/>
      <c r="AB600" s="26"/>
      <c r="AC600" s="26"/>
      <c r="AD600" s="26"/>
      <c r="AE600" s="26"/>
      <c r="AF600" s="26"/>
      <c r="AG600" s="26"/>
      <c r="AH600" s="26"/>
      <c r="AI600" s="26"/>
      <c r="AJ600" s="26"/>
      <c r="AK600" s="26"/>
      <c r="AL600" s="26"/>
    </row>
    <row r="601" spans="1:38" s="7" customFormat="1" ht="12.75">
      <c r="A601" s="18"/>
      <c r="Q601" s="25"/>
      <c r="R601" s="21"/>
      <c r="S601" s="20"/>
      <c r="T601" s="21"/>
      <c r="U601" s="20"/>
      <c r="V601" s="20"/>
      <c r="W601" s="20"/>
      <c r="X601" s="26"/>
      <c r="Y601" s="26"/>
      <c r="Z601" s="26"/>
      <c r="AA601" s="26"/>
      <c r="AB601" s="26"/>
      <c r="AC601" s="26"/>
      <c r="AD601" s="26"/>
      <c r="AE601" s="26"/>
      <c r="AF601" s="26"/>
      <c r="AG601" s="26"/>
      <c r="AH601" s="26"/>
      <c r="AI601" s="26"/>
      <c r="AJ601" s="26"/>
      <c r="AK601" s="26"/>
      <c r="AL601" s="26"/>
    </row>
    <row r="602" spans="1:38" s="7" customFormat="1" ht="12.75">
      <c r="A602" s="18"/>
      <c r="Q602" s="25"/>
      <c r="R602" s="21"/>
      <c r="S602" s="20"/>
      <c r="T602" s="21"/>
      <c r="U602" s="20"/>
      <c r="V602" s="20"/>
      <c r="W602" s="20"/>
      <c r="X602" s="26"/>
      <c r="Y602" s="26"/>
      <c r="Z602" s="26"/>
      <c r="AA602" s="26"/>
      <c r="AB602" s="26"/>
      <c r="AC602" s="26"/>
      <c r="AD602" s="26"/>
      <c r="AE602" s="26"/>
      <c r="AF602" s="26"/>
      <c r="AG602" s="26"/>
      <c r="AH602" s="26"/>
      <c r="AI602" s="26"/>
      <c r="AJ602" s="26"/>
      <c r="AK602" s="26"/>
      <c r="AL602" s="26"/>
    </row>
    <row r="603" spans="2:23" ht="30">
      <c r="B603" s="11">
        <f>C603</f>
        <v>39559</v>
      </c>
      <c r="C603" s="13">
        <f>C567+7</f>
        <v>39559</v>
      </c>
      <c r="D603" s="9">
        <f>C603</f>
        <v>39559</v>
      </c>
      <c r="E603" s="10">
        <f>DAY(C603+1)</f>
        <v>22</v>
      </c>
      <c r="F603" s="9">
        <f>C603+1</f>
        <v>39560</v>
      </c>
      <c r="G603" s="10">
        <f>DAY(C603+2)</f>
        <v>23</v>
      </c>
      <c r="H603" s="9">
        <f>C603+2</f>
        <v>39561</v>
      </c>
      <c r="I603" s="10">
        <f>DAY(C603+3)</f>
        <v>24</v>
      </c>
      <c r="J603" s="9">
        <f>C603+3</f>
        <v>39562</v>
      </c>
      <c r="K603" s="10">
        <f>DAY(C603+4)</f>
        <v>25</v>
      </c>
      <c r="L603" s="9">
        <f>C603+4</f>
        <v>39563</v>
      </c>
      <c r="M603" s="10">
        <f>DAY(C603+5)</f>
        <v>26</v>
      </c>
      <c r="N603" s="9">
        <f>C603+5</f>
        <v>39564</v>
      </c>
      <c r="O603" s="10">
        <f>DAY(C603+6)</f>
        <v>27</v>
      </c>
      <c r="P603" s="9">
        <f>C603+6</f>
        <v>39565</v>
      </c>
      <c r="R603" s="21">
        <f>DATE(YEAR(C603),1,1)</f>
        <v>39448</v>
      </c>
      <c r="T603" s="21">
        <f>C603</f>
        <v>39559</v>
      </c>
      <c r="U603" s="22">
        <f>ROUND(((C603-DATE(YEAR(C603),1,1))+6)/7,0)</f>
        <v>17</v>
      </c>
      <c r="V603" s="33">
        <f>IF(AND(R607-R606=0,R603-R606&lt;0),1,IF(U603=V567,U603+1,U603))</f>
        <v>17</v>
      </c>
      <c r="W603" s="20" t="s">
        <v>6</v>
      </c>
    </row>
    <row r="604" spans="2:20" ht="15" customHeight="1">
      <c r="B604" s="17">
        <f>V603</f>
        <v>17</v>
      </c>
      <c r="C604" s="14">
        <f>T603-R603+1</f>
        <v>112</v>
      </c>
      <c r="D604" s="2" t="str">
        <f>D568</f>
        <v>hétfő</v>
      </c>
      <c r="E604" s="14">
        <f>T604-R604+1</f>
        <v>113</v>
      </c>
      <c r="F604" s="2" t="str">
        <f>F568</f>
        <v>kedd</v>
      </c>
      <c r="G604" s="14">
        <f>T605-R605+1</f>
        <v>114</v>
      </c>
      <c r="H604" s="2" t="str">
        <f>H568</f>
        <v>szerda</v>
      </c>
      <c r="I604" s="14">
        <f>T606-R606+1</f>
        <v>115</v>
      </c>
      <c r="J604" s="2" t="str">
        <f>J568</f>
        <v>csütörtök</v>
      </c>
      <c r="K604" s="14">
        <f>T607-R607+1</f>
        <v>116</v>
      </c>
      <c r="L604" s="2" t="str">
        <f>L568</f>
        <v>péntek</v>
      </c>
      <c r="M604" s="14">
        <f>T608-R608+1</f>
        <v>117</v>
      </c>
      <c r="N604" s="3" t="str">
        <f>N568</f>
        <v>szombat</v>
      </c>
      <c r="O604" s="14">
        <f>T609-R609+1</f>
        <v>118</v>
      </c>
      <c r="P604" s="3" t="str">
        <f>P568</f>
        <v>vasárnap</v>
      </c>
      <c r="R604" s="21">
        <f>DATE(YEAR(C603+1),1,1)</f>
        <v>39448</v>
      </c>
      <c r="T604" s="21">
        <f aca="true" t="shared" si="16" ref="T604:T609">T603+1</f>
        <v>39560</v>
      </c>
    </row>
    <row r="605" spans="2:20" ht="19.5" customHeight="1">
      <c r="B605" s="12">
        <v>0.333333333333333</v>
      </c>
      <c r="C605" s="4"/>
      <c r="D605" s="5"/>
      <c r="E605" s="6"/>
      <c r="F605" s="5"/>
      <c r="G605" s="6"/>
      <c r="H605" s="5"/>
      <c r="I605" s="6"/>
      <c r="J605" s="5"/>
      <c r="K605" s="6"/>
      <c r="L605" s="5"/>
      <c r="M605" s="6"/>
      <c r="N605" s="5"/>
      <c r="O605" s="6"/>
      <c r="P605" s="5"/>
      <c r="R605" s="21">
        <f>DATE(YEAR(C603+2),1,1)</f>
        <v>39448</v>
      </c>
      <c r="T605" s="21">
        <f t="shared" si="16"/>
        <v>39561</v>
      </c>
    </row>
    <row r="606" spans="2:20" ht="19.5" customHeight="1">
      <c r="B606" s="12">
        <v>0.375</v>
      </c>
      <c r="C606" s="4"/>
      <c r="D606" s="5"/>
      <c r="E606" s="6"/>
      <c r="F606" s="5"/>
      <c r="G606" s="6"/>
      <c r="H606" s="5"/>
      <c r="I606" s="6"/>
      <c r="J606" s="5"/>
      <c r="K606" s="6"/>
      <c r="L606" s="5"/>
      <c r="M606" s="6"/>
      <c r="N606" s="5"/>
      <c r="O606" s="6"/>
      <c r="P606" s="5"/>
      <c r="R606" s="21">
        <f>DATE(YEAR(C603+3),1,1)</f>
        <v>39448</v>
      </c>
      <c r="T606" s="21">
        <f t="shared" si="16"/>
        <v>39562</v>
      </c>
    </row>
    <row r="607" spans="2:20" ht="19.5" customHeight="1">
      <c r="B607" s="12">
        <v>0.416666666666667</v>
      </c>
      <c r="C607" s="4"/>
      <c r="D607" s="5"/>
      <c r="E607" s="6"/>
      <c r="F607" s="5"/>
      <c r="G607" s="6"/>
      <c r="H607" s="5"/>
      <c r="I607" s="6"/>
      <c r="J607" s="5"/>
      <c r="K607" s="6"/>
      <c r="L607" s="5"/>
      <c r="M607" s="6"/>
      <c r="N607" s="5"/>
      <c r="O607" s="6"/>
      <c r="P607" s="5"/>
      <c r="R607" s="21">
        <f>DATE(YEAR(C603+4),1,1)</f>
        <v>39448</v>
      </c>
      <c r="T607" s="21">
        <f t="shared" si="16"/>
        <v>39563</v>
      </c>
    </row>
    <row r="608" spans="2:20" ht="19.5" customHeight="1">
      <c r="B608" s="12">
        <v>0.458333333333333</v>
      </c>
      <c r="C608" s="4"/>
      <c r="D608" s="5"/>
      <c r="E608" s="6"/>
      <c r="F608" s="5"/>
      <c r="G608" s="6"/>
      <c r="H608" s="5"/>
      <c r="I608" s="6"/>
      <c r="J608" s="5"/>
      <c r="K608" s="6"/>
      <c r="L608" s="5"/>
      <c r="M608" s="6"/>
      <c r="N608" s="5"/>
      <c r="O608" s="6"/>
      <c r="P608" s="5"/>
      <c r="R608" s="21">
        <f>DATE(YEAR(C603+5),1,1)</f>
        <v>39448</v>
      </c>
      <c r="T608" s="21">
        <f t="shared" si="16"/>
        <v>39564</v>
      </c>
    </row>
    <row r="609" spans="2:20" ht="19.5" customHeight="1">
      <c r="B609" s="12">
        <v>0.5</v>
      </c>
      <c r="C609" s="4"/>
      <c r="D609" s="5"/>
      <c r="E609" s="6"/>
      <c r="F609" s="5"/>
      <c r="G609" s="6"/>
      <c r="H609" s="5"/>
      <c r="I609" s="6"/>
      <c r="J609" s="5"/>
      <c r="K609" s="6"/>
      <c r="L609" s="5"/>
      <c r="M609" s="6"/>
      <c r="N609" s="5"/>
      <c r="O609" s="6"/>
      <c r="P609" s="5"/>
      <c r="Q609" s="27"/>
      <c r="R609" s="21">
        <f>DATE(YEAR(C603+6),1,1)</f>
        <v>39448</v>
      </c>
      <c r="T609" s="21">
        <f t="shared" si="16"/>
        <v>39565</v>
      </c>
    </row>
    <row r="610" spans="2:16" ht="19.5" customHeight="1">
      <c r="B610" s="12">
        <v>0.541666666666667</v>
      </c>
      <c r="C610" s="4"/>
      <c r="D610" s="5"/>
      <c r="E610" s="6"/>
      <c r="F610" s="5"/>
      <c r="G610" s="6"/>
      <c r="H610" s="5"/>
      <c r="I610" s="6"/>
      <c r="J610" s="5"/>
      <c r="K610" s="6"/>
      <c r="L610" s="5"/>
      <c r="M610" s="6"/>
      <c r="N610" s="5"/>
      <c r="O610" s="6"/>
      <c r="P610" s="5"/>
    </row>
    <row r="611" spans="2:16" ht="19.5" customHeight="1">
      <c r="B611" s="12">
        <v>0.583333333333333</v>
      </c>
      <c r="C611" s="4"/>
      <c r="D611" s="5"/>
      <c r="E611" s="6"/>
      <c r="F611" s="5"/>
      <c r="G611" s="6"/>
      <c r="H611" s="5"/>
      <c r="I611" s="6"/>
      <c r="J611" s="5"/>
      <c r="K611" s="6"/>
      <c r="L611" s="5"/>
      <c r="M611" s="6"/>
      <c r="N611" s="5"/>
      <c r="O611" s="6"/>
      <c r="P611" s="5"/>
    </row>
    <row r="612" spans="2:16" ht="19.5" customHeight="1">
      <c r="B612" s="12">
        <v>0.625</v>
      </c>
      <c r="C612" s="4"/>
      <c r="D612" s="5"/>
      <c r="E612" s="6"/>
      <c r="F612" s="5"/>
      <c r="G612" s="6"/>
      <c r="H612" s="5"/>
      <c r="I612" s="6"/>
      <c r="J612" s="5"/>
      <c r="K612" s="6"/>
      <c r="L612" s="5"/>
      <c r="M612" s="6"/>
      <c r="N612" s="5"/>
      <c r="O612" s="6"/>
      <c r="P612" s="5"/>
    </row>
    <row r="613" spans="2:16" ht="19.5" customHeight="1">
      <c r="B613" s="12">
        <v>0.666666666666667</v>
      </c>
      <c r="C613" s="4"/>
      <c r="D613" s="5"/>
      <c r="E613" s="6"/>
      <c r="F613" s="5"/>
      <c r="G613" s="6"/>
      <c r="H613" s="5"/>
      <c r="I613" s="6"/>
      <c r="J613" s="5"/>
      <c r="K613" s="6"/>
      <c r="L613" s="5"/>
      <c r="M613" s="6"/>
      <c r="N613" s="5"/>
      <c r="O613" s="6"/>
      <c r="P613" s="5"/>
    </row>
    <row r="614" spans="2:16" ht="19.5" customHeight="1">
      <c r="B614" s="12">
        <v>0.708333333333333</v>
      </c>
      <c r="C614" s="4"/>
      <c r="D614" s="5"/>
      <c r="E614" s="6"/>
      <c r="F614" s="5"/>
      <c r="G614" s="6"/>
      <c r="H614" s="5"/>
      <c r="I614" s="6"/>
      <c r="J614" s="5"/>
      <c r="K614" s="6"/>
      <c r="L614" s="5"/>
      <c r="M614" s="6"/>
      <c r="N614" s="5"/>
      <c r="O614" s="6"/>
      <c r="P614" s="5"/>
    </row>
    <row r="615" spans="2:16" ht="19.5" customHeight="1">
      <c r="B615" s="12">
        <v>0.75</v>
      </c>
      <c r="C615" s="4"/>
      <c r="D615" s="5"/>
      <c r="E615" s="6"/>
      <c r="F615" s="5"/>
      <c r="G615" s="6"/>
      <c r="H615" s="5"/>
      <c r="I615" s="6"/>
      <c r="J615" s="5"/>
      <c r="K615" s="6"/>
      <c r="L615" s="5"/>
      <c r="M615" s="6"/>
      <c r="N615" s="5"/>
      <c r="O615" s="6"/>
      <c r="P615" s="5"/>
    </row>
    <row r="616" spans="1:38" s="7" customFormat="1" ht="12.75">
      <c r="A616" s="18"/>
      <c r="B616" s="28" t="s">
        <v>1</v>
      </c>
      <c r="I616" s="7" t="s">
        <v>0</v>
      </c>
      <c r="P616" s="29" t="s">
        <v>2</v>
      </c>
      <c r="Q616" s="25"/>
      <c r="R616" s="21"/>
      <c r="S616" s="20"/>
      <c r="T616" s="21"/>
      <c r="U616" s="20"/>
      <c r="V616" s="20"/>
      <c r="W616" s="20"/>
      <c r="X616" s="26"/>
      <c r="Y616" s="26"/>
      <c r="Z616" s="26"/>
      <c r="AA616" s="26"/>
      <c r="AB616" s="26"/>
      <c r="AC616" s="26"/>
      <c r="AD616" s="26"/>
      <c r="AE616" s="26"/>
      <c r="AF616" s="26"/>
      <c r="AG616" s="26"/>
      <c r="AH616" s="26"/>
      <c r="AI616" s="26"/>
      <c r="AJ616" s="26"/>
      <c r="AK616" s="26"/>
      <c r="AL616" s="26"/>
    </row>
    <row r="617" spans="1:38" s="7" customFormat="1" ht="12.75">
      <c r="A617" s="18"/>
      <c r="Q617" s="25"/>
      <c r="R617" s="21"/>
      <c r="S617" s="20"/>
      <c r="T617" s="21"/>
      <c r="U617" s="20"/>
      <c r="V617" s="20"/>
      <c r="W617" s="20"/>
      <c r="X617" s="26"/>
      <c r="Y617" s="26"/>
      <c r="Z617" s="26"/>
      <c r="AA617" s="26"/>
      <c r="AB617" s="26"/>
      <c r="AC617" s="26"/>
      <c r="AD617" s="26"/>
      <c r="AE617" s="26"/>
      <c r="AF617" s="26"/>
      <c r="AG617" s="26"/>
      <c r="AH617" s="26"/>
      <c r="AI617" s="26"/>
      <c r="AJ617" s="26"/>
      <c r="AK617" s="26"/>
      <c r="AL617" s="26"/>
    </row>
    <row r="618" spans="1:38" s="7" customFormat="1" ht="12.75">
      <c r="A618" s="18"/>
      <c r="Q618" s="25"/>
      <c r="R618" s="21"/>
      <c r="S618" s="20"/>
      <c r="T618" s="21"/>
      <c r="U618" s="20"/>
      <c r="V618" s="20"/>
      <c r="W618" s="20"/>
      <c r="X618" s="26"/>
      <c r="Y618" s="26"/>
      <c r="Z618" s="26"/>
      <c r="AA618" s="26"/>
      <c r="AB618" s="26"/>
      <c r="AC618" s="26"/>
      <c r="AD618" s="26"/>
      <c r="AE618" s="26"/>
      <c r="AF618" s="26"/>
      <c r="AG618" s="26"/>
      <c r="AH618" s="26"/>
      <c r="AI618" s="26"/>
      <c r="AJ618" s="26"/>
      <c r="AK618" s="26"/>
      <c r="AL618" s="26"/>
    </row>
    <row r="619" spans="1:38" s="7" customFormat="1" ht="12.75">
      <c r="A619" s="18"/>
      <c r="Q619" s="25"/>
      <c r="R619" s="21"/>
      <c r="S619" s="20"/>
      <c r="T619" s="21"/>
      <c r="U619" s="20"/>
      <c r="V619" s="20"/>
      <c r="W619" s="20"/>
      <c r="X619" s="26"/>
      <c r="Y619" s="26"/>
      <c r="Z619" s="26"/>
      <c r="AA619" s="26"/>
      <c r="AB619" s="26"/>
      <c r="AC619" s="26"/>
      <c r="AD619" s="26"/>
      <c r="AE619" s="26"/>
      <c r="AF619" s="26"/>
      <c r="AG619" s="26"/>
      <c r="AH619" s="26"/>
      <c r="AI619" s="26"/>
      <c r="AJ619" s="26"/>
      <c r="AK619" s="26"/>
      <c r="AL619" s="26"/>
    </row>
    <row r="620" spans="1:38" s="7" customFormat="1" ht="12.75">
      <c r="A620" s="18"/>
      <c r="Q620" s="25"/>
      <c r="R620" s="21"/>
      <c r="S620" s="20"/>
      <c r="T620" s="21"/>
      <c r="U620" s="20"/>
      <c r="V620" s="20"/>
      <c r="W620" s="20"/>
      <c r="X620" s="26"/>
      <c r="Y620" s="26"/>
      <c r="Z620" s="26"/>
      <c r="AA620" s="26"/>
      <c r="AB620" s="26"/>
      <c r="AC620" s="26"/>
      <c r="AD620" s="26"/>
      <c r="AE620" s="26"/>
      <c r="AF620" s="26"/>
      <c r="AG620" s="26"/>
      <c r="AH620" s="26"/>
      <c r="AI620" s="26"/>
      <c r="AJ620" s="26"/>
      <c r="AK620" s="26"/>
      <c r="AL620" s="26"/>
    </row>
    <row r="621" spans="1:38" s="7" customFormat="1" ht="12.75">
      <c r="A621" s="18"/>
      <c r="Q621" s="25"/>
      <c r="R621" s="21"/>
      <c r="S621" s="20"/>
      <c r="T621" s="21"/>
      <c r="U621" s="20"/>
      <c r="V621" s="20"/>
      <c r="W621" s="20"/>
      <c r="X621" s="26"/>
      <c r="Y621" s="26"/>
      <c r="Z621" s="26"/>
      <c r="AA621" s="26"/>
      <c r="AB621" s="26"/>
      <c r="AC621" s="26"/>
      <c r="AD621" s="26"/>
      <c r="AE621" s="26"/>
      <c r="AF621" s="26"/>
      <c r="AG621" s="26"/>
      <c r="AH621" s="26"/>
      <c r="AI621" s="26"/>
      <c r="AJ621" s="26"/>
      <c r="AK621" s="26"/>
      <c r="AL621" s="26"/>
    </row>
    <row r="622" spans="1:38" s="7" customFormat="1" ht="12.75">
      <c r="A622" s="18"/>
      <c r="Q622" s="25"/>
      <c r="R622" s="21"/>
      <c r="S622" s="20"/>
      <c r="T622" s="21"/>
      <c r="U622" s="20"/>
      <c r="V622" s="20"/>
      <c r="W622" s="20"/>
      <c r="X622" s="26"/>
      <c r="Y622" s="26"/>
      <c r="Z622" s="26"/>
      <c r="AA622" s="26"/>
      <c r="AB622" s="26"/>
      <c r="AC622" s="26"/>
      <c r="AD622" s="26"/>
      <c r="AE622" s="26"/>
      <c r="AF622" s="26"/>
      <c r="AG622" s="26"/>
      <c r="AH622" s="26"/>
      <c r="AI622" s="26"/>
      <c r="AJ622" s="26"/>
      <c r="AK622" s="26"/>
      <c r="AL622" s="26"/>
    </row>
    <row r="623" spans="1:38" s="7" customFormat="1" ht="12.75">
      <c r="A623" s="18"/>
      <c r="Q623" s="25"/>
      <c r="R623" s="21"/>
      <c r="S623" s="20"/>
      <c r="T623" s="21"/>
      <c r="U623" s="20"/>
      <c r="V623" s="20"/>
      <c r="W623" s="20"/>
      <c r="X623" s="26"/>
      <c r="Y623" s="26"/>
      <c r="Z623" s="26"/>
      <c r="AA623" s="26"/>
      <c r="AB623" s="26"/>
      <c r="AC623" s="26"/>
      <c r="AD623" s="26"/>
      <c r="AE623" s="26"/>
      <c r="AF623" s="26"/>
      <c r="AG623" s="26"/>
      <c r="AH623" s="26"/>
      <c r="AI623" s="26"/>
      <c r="AJ623" s="26"/>
      <c r="AK623" s="26"/>
      <c r="AL623" s="26"/>
    </row>
    <row r="624" spans="1:38" s="7" customFormat="1" ht="12.75">
      <c r="A624" s="18"/>
      <c r="Q624" s="25"/>
      <c r="R624" s="21"/>
      <c r="S624" s="20"/>
      <c r="T624" s="21"/>
      <c r="U624" s="20"/>
      <c r="V624" s="20"/>
      <c r="W624" s="20"/>
      <c r="X624" s="26"/>
      <c r="Y624" s="26"/>
      <c r="Z624" s="26"/>
      <c r="AA624" s="26"/>
      <c r="AB624" s="26"/>
      <c r="AC624" s="26"/>
      <c r="AD624" s="26"/>
      <c r="AE624" s="26"/>
      <c r="AF624" s="26"/>
      <c r="AG624" s="26"/>
      <c r="AH624" s="26"/>
      <c r="AI624" s="26"/>
      <c r="AJ624" s="26"/>
      <c r="AK624" s="26"/>
      <c r="AL624" s="26"/>
    </row>
    <row r="625" spans="1:38" s="7" customFormat="1" ht="12.75">
      <c r="A625" s="18"/>
      <c r="Q625" s="25"/>
      <c r="R625" s="21"/>
      <c r="S625" s="20"/>
      <c r="T625" s="21"/>
      <c r="U625" s="20"/>
      <c r="V625" s="20"/>
      <c r="W625" s="20"/>
      <c r="X625" s="26"/>
      <c r="Y625" s="26"/>
      <c r="Z625" s="26"/>
      <c r="AA625" s="26"/>
      <c r="AB625" s="26"/>
      <c r="AC625" s="26"/>
      <c r="AD625" s="26"/>
      <c r="AE625" s="26"/>
      <c r="AF625" s="26"/>
      <c r="AG625" s="26"/>
      <c r="AH625" s="26"/>
      <c r="AI625" s="26"/>
      <c r="AJ625" s="26"/>
      <c r="AK625" s="26"/>
      <c r="AL625" s="26"/>
    </row>
    <row r="626" spans="1:38" s="7" customFormat="1" ht="12.75">
      <c r="A626" s="18"/>
      <c r="Q626" s="25"/>
      <c r="R626" s="21"/>
      <c r="S626" s="20"/>
      <c r="T626" s="21"/>
      <c r="U626" s="20"/>
      <c r="V626" s="20"/>
      <c r="W626" s="20"/>
      <c r="X626" s="26"/>
      <c r="Y626" s="26"/>
      <c r="Z626" s="26"/>
      <c r="AA626" s="26"/>
      <c r="AB626" s="26"/>
      <c r="AC626" s="26"/>
      <c r="AD626" s="26"/>
      <c r="AE626" s="26"/>
      <c r="AF626" s="26"/>
      <c r="AG626" s="26"/>
      <c r="AH626" s="26"/>
      <c r="AI626" s="26"/>
      <c r="AJ626" s="26"/>
      <c r="AK626" s="26"/>
      <c r="AL626" s="26"/>
    </row>
    <row r="627" spans="1:38" s="7" customFormat="1" ht="12.75">
      <c r="A627" s="18"/>
      <c r="Q627" s="25"/>
      <c r="R627" s="21"/>
      <c r="S627" s="20"/>
      <c r="T627" s="21"/>
      <c r="U627" s="20"/>
      <c r="V627" s="20"/>
      <c r="W627" s="20"/>
      <c r="X627" s="26"/>
      <c r="Y627" s="26"/>
      <c r="Z627" s="26"/>
      <c r="AA627" s="26"/>
      <c r="AB627" s="26"/>
      <c r="AC627" s="26"/>
      <c r="AD627" s="26"/>
      <c r="AE627" s="26"/>
      <c r="AF627" s="26"/>
      <c r="AG627" s="26"/>
      <c r="AH627" s="26"/>
      <c r="AI627" s="26"/>
      <c r="AJ627" s="26"/>
      <c r="AK627" s="26"/>
      <c r="AL627" s="26"/>
    </row>
    <row r="628" spans="1:38" s="7" customFormat="1" ht="12.75">
      <c r="A628" s="18"/>
      <c r="Q628" s="25"/>
      <c r="R628" s="21"/>
      <c r="S628" s="20"/>
      <c r="T628" s="21"/>
      <c r="U628" s="20"/>
      <c r="V628" s="20"/>
      <c r="W628" s="20"/>
      <c r="X628" s="26"/>
      <c r="Y628" s="26"/>
      <c r="Z628" s="26"/>
      <c r="AA628" s="26"/>
      <c r="AB628" s="26"/>
      <c r="AC628" s="26"/>
      <c r="AD628" s="26"/>
      <c r="AE628" s="26"/>
      <c r="AF628" s="26"/>
      <c r="AG628" s="26"/>
      <c r="AH628" s="26"/>
      <c r="AI628" s="26"/>
      <c r="AJ628" s="26"/>
      <c r="AK628" s="26"/>
      <c r="AL628" s="26"/>
    </row>
    <row r="629" spans="1:38" s="7" customFormat="1" ht="12.75">
      <c r="A629" s="18"/>
      <c r="Q629" s="25"/>
      <c r="R629" s="21"/>
      <c r="S629" s="20"/>
      <c r="T629" s="21"/>
      <c r="U629" s="20"/>
      <c r="V629" s="20"/>
      <c r="W629" s="20"/>
      <c r="X629" s="26"/>
      <c r="Y629" s="26"/>
      <c r="Z629" s="26"/>
      <c r="AA629" s="26"/>
      <c r="AB629" s="26"/>
      <c r="AC629" s="26"/>
      <c r="AD629" s="26"/>
      <c r="AE629" s="26"/>
      <c r="AF629" s="26"/>
      <c r="AG629" s="26"/>
      <c r="AH629" s="26"/>
      <c r="AI629" s="26"/>
      <c r="AJ629" s="26"/>
      <c r="AK629" s="26"/>
      <c r="AL629" s="26"/>
    </row>
    <row r="630" spans="1:38" s="7" customFormat="1" ht="12.75">
      <c r="A630" s="18"/>
      <c r="Q630" s="25"/>
      <c r="R630" s="21"/>
      <c r="S630" s="20"/>
      <c r="T630" s="21"/>
      <c r="U630" s="20"/>
      <c r="V630" s="20"/>
      <c r="W630" s="20"/>
      <c r="X630" s="26"/>
      <c r="Y630" s="26"/>
      <c r="Z630" s="26"/>
      <c r="AA630" s="26"/>
      <c r="AB630" s="26"/>
      <c r="AC630" s="26"/>
      <c r="AD630" s="26"/>
      <c r="AE630" s="26"/>
      <c r="AF630" s="26"/>
      <c r="AG630" s="26"/>
      <c r="AH630" s="26"/>
      <c r="AI630" s="26"/>
      <c r="AJ630" s="26"/>
      <c r="AK630" s="26"/>
      <c r="AL630" s="26"/>
    </row>
    <row r="631" spans="1:38" s="7" customFormat="1" ht="12.75">
      <c r="A631" s="18"/>
      <c r="Q631" s="25"/>
      <c r="R631" s="21"/>
      <c r="S631" s="20"/>
      <c r="T631" s="21"/>
      <c r="U631" s="20"/>
      <c r="V631" s="20"/>
      <c r="W631" s="20"/>
      <c r="X631" s="26"/>
      <c r="Y631" s="26"/>
      <c r="Z631" s="26"/>
      <c r="AA631" s="26"/>
      <c r="AB631" s="26"/>
      <c r="AC631" s="26"/>
      <c r="AD631" s="26"/>
      <c r="AE631" s="26"/>
      <c r="AF631" s="26"/>
      <c r="AG631" s="26"/>
      <c r="AH631" s="26"/>
      <c r="AI631" s="26"/>
      <c r="AJ631" s="26"/>
      <c r="AK631" s="26"/>
      <c r="AL631" s="26"/>
    </row>
    <row r="632" spans="1:38" s="7" customFormat="1" ht="12.75">
      <c r="A632" s="18"/>
      <c r="E632" s="19"/>
      <c r="Q632" s="25"/>
      <c r="R632" s="21"/>
      <c r="S632" s="20"/>
      <c r="T632" s="21"/>
      <c r="U632" s="20"/>
      <c r="V632" s="20"/>
      <c r="W632" s="20"/>
      <c r="X632" s="26"/>
      <c r="Y632" s="26"/>
      <c r="Z632" s="26"/>
      <c r="AA632" s="26"/>
      <c r="AB632" s="26"/>
      <c r="AC632" s="26"/>
      <c r="AD632" s="26"/>
      <c r="AE632" s="26"/>
      <c r="AF632" s="26"/>
      <c r="AG632" s="26"/>
      <c r="AH632" s="26"/>
      <c r="AI632" s="26"/>
      <c r="AJ632" s="26"/>
      <c r="AK632" s="26"/>
      <c r="AL632" s="26"/>
    </row>
    <row r="633" spans="1:38" s="7" customFormat="1" ht="12.75">
      <c r="A633" s="18"/>
      <c r="Q633" s="25"/>
      <c r="R633" s="21"/>
      <c r="S633" s="20"/>
      <c r="T633" s="21"/>
      <c r="U633" s="20"/>
      <c r="V633" s="20"/>
      <c r="W633" s="20"/>
      <c r="X633" s="26"/>
      <c r="Y633" s="26"/>
      <c r="Z633" s="26"/>
      <c r="AA633" s="26"/>
      <c r="AB633" s="26"/>
      <c r="AC633" s="26"/>
      <c r="AD633" s="26"/>
      <c r="AE633" s="26"/>
      <c r="AF633" s="26"/>
      <c r="AG633" s="26"/>
      <c r="AH633" s="26"/>
      <c r="AI633" s="26"/>
      <c r="AJ633" s="26"/>
      <c r="AK633" s="26"/>
      <c r="AL633" s="26"/>
    </row>
    <row r="634" spans="1:38" s="7" customFormat="1" ht="12.75">
      <c r="A634" s="18"/>
      <c r="Q634" s="25"/>
      <c r="R634" s="21"/>
      <c r="S634" s="20"/>
      <c r="T634" s="21"/>
      <c r="U634" s="20"/>
      <c r="V634" s="20"/>
      <c r="W634" s="20"/>
      <c r="X634" s="26"/>
      <c r="Y634" s="26"/>
      <c r="Z634" s="26"/>
      <c r="AA634" s="26"/>
      <c r="AB634" s="26"/>
      <c r="AC634" s="26"/>
      <c r="AD634" s="26"/>
      <c r="AE634" s="26"/>
      <c r="AF634" s="26"/>
      <c r="AG634" s="26"/>
      <c r="AH634" s="26"/>
      <c r="AI634" s="26"/>
      <c r="AJ634" s="26"/>
      <c r="AK634" s="26"/>
      <c r="AL634" s="26"/>
    </row>
    <row r="635" spans="1:38" s="7" customFormat="1" ht="12.75">
      <c r="A635" s="18"/>
      <c r="Q635" s="25"/>
      <c r="R635" s="21"/>
      <c r="S635" s="20"/>
      <c r="T635" s="21"/>
      <c r="U635" s="20"/>
      <c r="V635" s="20"/>
      <c r="W635" s="20"/>
      <c r="X635" s="26"/>
      <c r="Y635" s="26"/>
      <c r="Z635" s="26"/>
      <c r="AA635" s="26"/>
      <c r="AB635" s="26"/>
      <c r="AC635" s="26"/>
      <c r="AD635" s="26"/>
      <c r="AE635" s="26"/>
      <c r="AF635" s="26"/>
      <c r="AG635" s="26"/>
      <c r="AH635" s="26"/>
      <c r="AI635" s="26"/>
      <c r="AJ635" s="26"/>
      <c r="AK635" s="26"/>
      <c r="AL635" s="26"/>
    </row>
    <row r="636" spans="1:38" s="7" customFormat="1" ht="12.75">
      <c r="A636" s="18"/>
      <c r="Q636" s="25"/>
      <c r="R636" s="21"/>
      <c r="S636" s="20"/>
      <c r="T636" s="21"/>
      <c r="U636" s="20"/>
      <c r="V636" s="20"/>
      <c r="W636" s="20"/>
      <c r="X636" s="26"/>
      <c r="Y636" s="26"/>
      <c r="Z636" s="26"/>
      <c r="AA636" s="26"/>
      <c r="AB636" s="26"/>
      <c r="AC636" s="26"/>
      <c r="AD636" s="26"/>
      <c r="AE636" s="26"/>
      <c r="AF636" s="26"/>
      <c r="AG636" s="26"/>
      <c r="AH636" s="26"/>
      <c r="AI636" s="26"/>
      <c r="AJ636" s="26"/>
      <c r="AK636" s="26"/>
      <c r="AL636" s="26"/>
    </row>
    <row r="637" spans="1:38" s="7" customFormat="1" ht="12.75">
      <c r="A637" s="18"/>
      <c r="Q637" s="25"/>
      <c r="R637" s="21"/>
      <c r="S637" s="20"/>
      <c r="T637" s="21"/>
      <c r="U637" s="20"/>
      <c r="V637" s="20"/>
      <c r="W637" s="20"/>
      <c r="X637" s="26"/>
      <c r="Y637" s="26"/>
      <c r="Z637" s="26"/>
      <c r="AA637" s="26"/>
      <c r="AB637" s="26"/>
      <c r="AC637" s="26"/>
      <c r="AD637" s="26"/>
      <c r="AE637" s="26"/>
      <c r="AF637" s="26"/>
      <c r="AG637" s="26"/>
      <c r="AH637" s="26"/>
      <c r="AI637" s="26"/>
      <c r="AJ637" s="26"/>
      <c r="AK637" s="26"/>
      <c r="AL637" s="26"/>
    </row>
    <row r="638" spans="1:38" s="7" customFormat="1" ht="12.75">
      <c r="A638" s="18"/>
      <c r="Q638" s="25"/>
      <c r="R638" s="21"/>
      <c r="S638" s="20"/>
      <c r="T638" s="21"/>
      <c r="U638" s="20"/>
      <c r="V638" s="20"/>
      <c r="W638" s="20"/>
      <c r="X638" s="26"/>
      <c r="Y638" s="26"/>
      <c r="Z638" s="26"/>
      <c r="AA638" s="26"/>
      <c r="AB638" s="26"/>
      <c r="AC638" s="26"/>
      <c r="AD638" s="26"/>
      <c r="AE638" s="26"/>
      <c r="AF638" s="26"/>
      <c r="AG638" s="26"/>
      <c r="AH638" s="26"/>
      <c r="AI638" s="26"/>
      <c r="AJ638" s="26"/>
      <c r="AK638" s="26"/>
      <c r="AL638" s="26"/>
    </row>
    <row r="639" spans="2:23" ht="30">
      <c r="B639" s="11">
        <f>C639</f>
        <v>39566</v>
      </c>
      <c r="C639" s="13">
        <f>C603+7</f>
        <v>39566</v>
      </c>
      <c r="D639" s="9">
        <f>C639</f>
        <v>39566</v>
      </c>
      <c r="E639" s="10">
        <f>DAY(C639+1)</f>
        <v>29</v>
      </c>
      <c r="F639" s="9">
        <f>C639+1</f>
        <v>39567</v>
      </c>
      <c r="G639" s="10">
        <f>DAY(C639+2)</f>
        <v>30</v>
      </c>
      <c r="H639" s="9">
        <f>C639+2</f>
        <v>39568</v>
      </c>
      <c r="I639" s="10">
        <f>DAY(C639+3)</f>
        <v>1</v>
      </c>
      <c r="J639" s="9">
        <f>C639+3</f>
        <v>39569</v>
      </c>
      <c r="K639" s="10">
        <f>DAY(C639+4)</f>
        <v>2</v>
      </c>
      <c r="L639" s="9">
        <f>C639+4</f>
        <v>39570</v>
      </c>
      <c r="M639" s="10">
        <f>DAY(C639+5)</f>
        <v>3</v>
      </c>
      <c r="N639" s="9">
        <f>C639+5</f>
        <v>39571</v>
      </c>
      <c r="O639" s="10">
        <f>DAY(C639+6)</f>
        <v>4</v>
      </c>
      <c r="P639" s="9">
        <f>C639+6</f>
        <v>39572</v>
      </c>
      <c r="R639" s="21">
        <f>DATE(YEAR(C639),1,1)</f>
        <v>39448</v>
      </c>
      <c r="T639" s="21">
        <f>C639</f>
        <v>39566</v>
      </c>
      <c r="U639" s="22">
        <f>ROUND(((C639-DATE(YEAR(C639),1,1))+6)/7,0)</f>
        <v>18</v>
      </c>
      <c r="V639" s="33">
        <f>IF(AND(R643-R642=0,R639-R642&lt;0),1,IF(U639=V603,U639+1,U639))</f>
        <v>18</v>
      </c>
      <c r="W639" s="20" t="s">
        <v>6</v>
      </c>
    </row>
    <row r="640" spans="2:20" ht="15" customHeight="1">
      <c r="B640" s="17">
        <f>V639</f>
        <v>18</v>
      </c>
      <c r="C640" s="14">
        <f>T639-R639+1</f>
        <v>119</v>
      </c>
      <c r="D640" s="2" t="str">
        <f>D604</f>
        <v>hétfő</v>
      </c>
      <c r="E640" s="14">
        <f>T640-R640+1</f>
        <v>120</v>
      </c>
      <c r="F640" s="2" t="str">
        <f>F604</f>
        <v>kedd</v>
      </c>
      <c r="G640" s="14">
        <f>T641-R641+1</f>
        <v>121</v>
      </c>
      <c r="H640" s="2" t="str">
        <f>H604</f>
        <v>szerda</v>
      </c>
      <c r="I640" s="14">
        <f>T642-R642+1</f>
        <v>122</v>
      </c>
      <c r="J640" s="2" t="str">
        <f>J604</f>
        <v>csütörtök</v>
      </c>
      <c r="K640" s="14">
        <f>T643-R643+1</f>
        <v>123</v>
      </c>
      <c r="L640" s="2" t="str">
        <f>L604</f>
        <v>péntek</v>
      </c>
      <c r="M640" s="14">
        <f>T644-R644+1</f>
        <v>124</v>
      </c>
      <c r="N640" s="3" t="str">
        <f>N604</f>
        <v>szombat</v>
      </c>
      <c r="O640" s="14">
        <f>T645-R645+1</f>
        <v>125</v>
      </c>
      <c r="P640" s="3" t="str">
        <f>P604</f>
        <v>vasárnap</v>
      </c>
      <c r="R640" s="21">
        <f>DATE(YEAR(C639+1),1,1)</f>
        <v>39448</v>
      </c>
      <c r="T640" s="21">
        <f aca="true" t="shared" si="17" ref="T640:T645">T639+1</f>
        <v>39567</v>
      </c>
    </row>
    <row r="641" spans="2:20" ht="19.5" customHeight="1">
      <c r="B641" s="12">
        <v>0.333333333333333</v>
      </c>
      <c r="C641" s="4"/>
      <c r="D641" s="5"/>
      <c r="E641" s="6"/>
      <c r="F641" s="5"/>
      <c r="G641" s="6"/>
      <c r="H641" s="5"/>
      <c r="I641" s="6"/>
      <c r="J641" s="5"/>
      <c r="K641" s="6"/>
      <c r="L641" s="5"/>
      <c r="M641" s="6"/>
      <c r="N641" s="5"/>
      <c r="O641" s="6"/>
      <c r="P641" s="5"/>
      <c r="R641" s="21">
        <f>DATE(YEAR(C639+2),1,1)</f>
        <v>39448</v>
      </c>
      <c r="T641" s="21">
        <f t="shared" si="17"/>
        <v>39568</v>
      </c>
    </row>
    <row r="642" spans="2:20" ht="19.5" customHeight="1">
      <c r="B642" s="12">
        <v>0.375</v>
      </c>
      <c r="C642" s="4"/>
      <c r="D642" s="5"/>
      <c r="E642" s="6"/>
      <c r="F642" s="5"/>
      <c r="G642" s="6"/>
      <c r="H642" s="5"/>
      <c r="I642" s="6"/>
      <c r="J642" s="5"/>
      <c r="K642" s="6"/>
      <c r="L642" s="5"/>
      <c r="M642" s="6"/>
      <c r="N642" s="5"/>
      <c r="O642" s="6"/>
      <c r="P642" s="5"/>
      <c r="R642" s="21">
        <f>DATE(YEAR(C639+3),1,1)</f>
        <v>39448</v>
      </c>
      <c r="T642" s="21">
        <f t="shared" si="17"/>
        <v>39569</v>
      </c>
    </row>
    <row r="643" spans="2:20" ht="19.5" customHeight="1">
      <c r="B643" s="12">
        <v>0.416666666666667</v>
      </c>
      <c r="C643" s="4"/>
      <c r="D643" s="5"/>
      <c r="E643" s="6"/>
      <c r="F643" s="5"/>
      <c r="G643" s="6"/>
      <c r="H643" s="5"/>
      <c r="I643" s="6"/>
      <c r="J643" s="5"/>
      <c r="K643" s="6"/>
      <c r="L643" s="5"/>
      <c r="M643" s="6"/>
      <c r="N643" s="5"/>
      <c r="O643" s="6"/>
      <c r="P643" s="5"/>
      <c r="R643" s="21">
        <f>DATE(YEAR(C639+4),1,1)</f>
        <v>39448</v>
      </c>
      <c r="T643" s="21">
        <f t="shared" si="17"/>
        <v>39570</v>
      </c>
    </row>
    <row r="644" spans="2:20" ht="19.5" customHeight="1">
      <c r="B644" s="12">
        <v>0.458333333333333</v>
      </c>
      <c r="C644" s="4"/>
      <c r="D644" s="5"/>
      <c r="E644" s="6"/>
      <c r="F644" s="5"/>
      <c r="G644" s="6"/>
      <c r="H644" s="5"/>
      <c r="I644" s="6"/>
      <c r="J644" s="5"/>
      <c r="K644" s="6"/>
      <c r="L644" s="5"/>
      <c r="M644" s="6"/>
      <c r="N644" s="5"/>
      <c r="O644" s="6"/>
      <c r="P644" s="5"/>
      <c r="R644" s="21">
        <f>DATE(YEAR(C639+5),1,1)</f>
        <v>39448</v>
      </c>
      <c r="T644" s="21">
        <f t="shared" si="17"/>
        <v>39571</v>
      </c>
    </row>
    <row r="645" spans="2:20" ht="19.5" customHeight="1">
      <c r="B645" s="12">
        <v>0.5</v>
      </c>
      <c r="C645" s="4"/>
      <c r="D645" s="5"/>
      <c r="E645" s="6"/>
      <c r="F645" s="5"/>
      <c r="G645" s="6"/>
      <c r="H645" s="5"/>
      <c r="I645" s="6"/>
      <c r="J645" s="5"/>
      <c r="K645" s="6"/>
      <c r="L645" s="5"/>
      <c r="M645" s="6"/>
      <c r="N645" s="5"/>
      <c r="O645" s="6"/>
      <c r="P645" s="5"/>
      <c r="Q645" s="27"/>
      <c r="R645" s="21">
        <f>DATE(YEAR(C639+6),1,1)</f>
        <v>39448</v>
      </c>
      <c r="T645" s="21">
        <f t="shared" si="17"/>
        <v>39572</v>
      </c>
    </row>
    <row r="646" spans="2:16" ht="19.5" customHeight="1">
      <c r="B646" s="12">
        <v>0.541666666666667</v>
      </c>
      <c r="C646" s="4"/>
      <c r="D646" s="5"/>
      <c r="E646" s="6"/>
      <c r="F646" s="5"/>
      <c r="G646" s="6"/>
      <c r="H646" s="5"/>
      <c r="I646" s="6"/>
      <c r="J646" s="5"/>
      <c r="K646" s="6"/>
      <c r="L646" s="5"/>
      <c r="M646" s="6"/>
      <c r="N646" s="5"/>
      <c r="O646" s="6"/>
      <c r="P646" s="5"/>
    </row>
    <row r="647" spans="2:16" ht="19.5" customHeight="1">
      <c r="B647" s="12">
        <v>0.583333333333333</v>
      </c>
      <c r="C647" s="4"/>
      <c r="D647" s="5"/>
      <c r="E647" s="6"/>
      <c r="F647" s="5"/>
      <c r="G647" s="6"/>
      <c r="H647" s="5"/>
      <c r="I647" s="6"/>
      <c r="J647" s="5"/>
      <c r="K647" s="6"/>
      <c r="L647" s="5"/>
      <c r="M647" s="6"/>
      <c r="N647" s="5"/>
      <c r="O647" s="6"/>
      <c r="P647" s="5"/>
    </row>
    <row r="648" spans="2:16" ht="19.5" customHeight="1">
      <c r="B648" s="12">
        <v>0.625</v>
      </c>
      <c r="C648" s="4"/>
      <c r="D648" s="5"/>
      <c r="E648" s="6"/>
      <c r="F648" s="5"/>
      <c r="G648" s="6"/>
      <c r="H648" s="5"/>
      <c r="I648" s="6"/>
      <c r="J648" s="5"/>
      <c r="K648" s="6"/>
      <c r="L648" s="5"/>
      <c r="M648" s="6"/>
      <c r="N648" s="5"/>
      <c r="O648" s="6"/>
      <c r="P648" s="5"/>
    </row>
    <row r="649" spans="2:16" ht="19.5" customHeight="1">
      <c r="B649" s="12">
        <v>0.666666666666667</v>
      </c>
      <c r="C649" s="4"/>
      <c r="D649" s="5"/>
      <c r="E649" s="6"/>
      <c r="F649" s="5"/>
      <c r="G649" s="6"/>
      <c r="H649" s="5"/>
      <c r="I649" s="6"/>
      <c r="J649" s="5"/>
      <c r="K649" s="6"/>
      <c r="L649" s="5"/>
      <c r="M649" s="6"/>
      <c r="N649" s="5"/>
      <c r="O649" s="6"/>
      <c r="P649" s="5"/>
    </row>
    <row r="650" spans="2:16" ht="19.5" customHeight="1">
      <c r="B650" s="12">
        <v>0.708333333333333</v>
      </c>
      <c r="C650" s="4"/>
      <c r="D650" s="5"/>
      <c r="E650" s="6"/>
      <c r="F650" s="5"/>
      <c r="G650" s="6"/>
      <c r="H650" s="5"/>
      <c r="I650" s="6"/>
      <c r="J650" s="5"/>
      <c r="K650" s="6"/>
      <c r="L650" s="5"/>
      <c r="M650" s="6"/>
      <c r="N650" s="5"/>
      <c r="O650" s="6"/>
      <c r="P650" s="5"/>
    </row>
    <row r="651" spans="2:16" ht="19.5" customHeight="1">
      <c r="B651" s="12">
        <v>0.75</v>
      </c>
      <c r="C651" s="4"/>
      <c r="D651" s="5"/>
      <c r="E651" s="6"/>
      <c r="F651" s="5"/>
      <c r="G651" s="6"/>
      <c r="H651" s="5"/>
      <c r="I651" s="6"/>
      <c r="J651" s="5"/>
      <c r="K651" s="6"/>
      <c r="L651" s="5"/>
      <c r="M651" s="6"/>
      <c r="N651" s="5"/>
      <c r="O651" s="6"/>
      <c r="P651" s="5"/>
    </row>
    <row r="652" spans="1:38" s="7" customFormat="1" ht="12.75">
      <c r="A652" s="18"/>
      <c r="B652" s="28" t="s">
        <v>1</v>
      </c>
      <c r="I652" s="7" t="s">
        <v>0</v>
      </c>
      <c r="P652" s="29" t="s">
        <v>2</v>
      </c>
      <c r="Q652" s="25"/>
      <c r="R652" s="21"/>
      <c r="S652" s="20"/>
      <c r="T652" s="21"/>
      <c r="U652" s="20"/>
      <c r="V652" s="20"/>
      <c r="W652" s="20"/>
      <c r="X652" s="26"/>
      <c r="Y652" s="26"/>
      <c r="Z652" s="26"/>
      <c r="AA652" s="26"/>
      <c r="AB652" s="26"/>
      <c r="AC652" s="26"/>
      <c r="AD652" s="26"/>
      <c r="AE652" s="26"/>
      <c r="AF652" s="26"/>
      <c r="AG652" s="26"/>
      <c r="AH652" s="26"/>
      <c r="AI652" s="26"/>
      <c r="AJ652" s="26"/>
      <c r="AK652" s="26"/>
      <c r="AL652" s="26"/>
    </row>
    <row r="653" spans="1:38" s="7" customFormat="1" ht="12.75">
      <c r="A653" s="18"/>
      <c r="Q653" s="25"/>
      <c r="R653" s="21"/>
      <c r="S653" s="20"/>
      <c r="T653" s="21"/>
      <c r="U653" s="20"/>
      <c r="V653" s="20"/>
      <c r="W653" s="20"/>
      <c r="X653" s="26"/>
      <c r="Y653" s="26"/>
      <c r="Z653" s="26"/>
      <c r="AA653" s="26"/>
      <c r="AB653" s="26"/>
      <c r="AC653" s="26"/>
      <c r="AD653" s="26"/>
      <c r="AE653" s="26"/>
      <c r="AF653" s="26"/>
      <c r="AG653" s="26"/>
      <c r="AH653" s="26"/>
      <c r="AI653" s="26"/>
      <c r="AJ653" s="26"/>
      <c r="AK653" s="26"/>
      <c r="AL653" s="26"/>
    </row>
    <row r="654" spans="1:38" s="7" customFormat="1" ht="12.75">
      <c r="A654" s="18"/>
      <c r="Q654" s="25"/>
      <c r="R654" s="21"/>
      <c r="S654" s="20"/>
      <c r="T654" s="21"/>
      <c r="U654" s="20"/>
      <c r="V654" s="20"/>
      <c r="W654" s="20"/>
      <c r="X654" s="26"/>
      <c r="Y654" s="26"/>
      <c r="Z654" s="26"/>
      <c r="AA654" s="26"/>
      <c r="AB654" s="26"/>
      <c r="AC654" s="26"/>
      <c r="AD654" s="26"/>
      <c r="AE654" s="26"/>
      <c r="AF654" s="26"/>
      <c r="AG654" s="26"/>
      <c r="AH654" s="26"/>
      <c r="AI654" s="26"/>
      <c r="AJ654" s="26"/>
      <c r="AK654" s="26"/>
      <c r="AL654" s="26"/>
    </row>
    <row r="655" spans="1:38" s="7" customFormat="1" ht="12.75">
      <c r="A655" s="18"/>
      <c r="Q655" s="25"/>
      <c r="R655" s="21"/>
      <c r="S655" s="20"/>
      <c r="T655" s="21"/>
      <c r="U655" s="20"/>
      <c r="V655" s="20"/>
      <c r="W655" s="20"/>
      <c r="X655" s="26"/>
      <c r="Y655" s="26"/>
      <c r="Z655" s="26"/>
      <c r="AA655" s="26"/>
      <c r="AB655" s="26"/>
      <c r="AC655" s="26"/>
      <c r="AD655" s="26"/>
      <c r="AE655" s="26"/>
      <c r="AF655" s="26"/>
      <c r="AG655" s="26"/>
      <c r="AH655" s="26"/>
      <c r="AI655" s="26"/>
      <c r="AJ655" s="26"/>
      <c r="AK655" s="26"/>
      <c r="AL655" s="26"/>
    </row>
    <row r="656" spans="1:38" s="7" customFormat="1" ht="12.75">
      <c r="A656" s="18"/>
      <c r="Q656" s="25"/>
      <c r="R656" s="21"/>
      <c r="S656" s="20"/>
      <c r="T656" s="21"/>
      <c r="U656" s="20"/>
      <c r="V656" s="20"/>
      <c r="W656" s="20"/>
      <c r="X656" s="26"/>
      <c r="Y656" s="26"/>
      <c r="Z656" s="26"/>
      <c r="AA656" s="26"/>
      <c r="AB656" s="26"/>
      <c r="AC656" s="26"/>
      <c r="AD656" s="26"/>
      <c r="AE656" s="26"/>
      <c r="AF656" s="26"/>
      <c r="AG656" s="26"/>
      <c r="AH656" s="26"/>
      <c r="AI656" s="26"/>
      <c r="AJ656" s="26"/>
      <c r="AK656" s="26"/>
      <c r="AL656" s="26"/>
    </row>
    <row r="657" spans="1:38" s="7" customFormat="1" ht="12.75">
      <c r="A657" s="18"/>
      <c r="Q657" s="25"/>
      <c r="R657" s="21"/>
      <c r="S657" s="20"/>
      <c r="T657" s="21"/>
      <c r="U657" s="20"/>
      <c r="V657" s="20"/>
      <c r="W657" s="20"/>
      <c r="X657" s="26"/>
      <c r="Y657" s="26"/>
      <c r="Z657" s="26"/>
      <c r="AA657" s="26"/>
      <c r="AB657" s="26"/>
      <c r="AC657" s="26"/>
      <c r="AD657" s="26"/>
      <c r="AE657" s="26"/>
      <c r="AF657" s="26"/>
      <c r="AG657" s="26"/>
      <c r="AH657" s="26"/>
      <c r="AI657" s="26"/>
      <c r="AJ657" s="26"/>
      <c r="AK657" s="26"/>
      <c r="AL657" s="26"/>
    </row>
    <row r="658" spans="1:38" s="7" customFormat="1" ht="12.75">
      <c r="A658" s="18"/>
      <c r="Q658" s="25"/>
      <c r="R658" s="21"/>
      <c r="S658" s="20"/>
      <c r="T658" s="21"/>
      <c r="U658" s="20"/>
      <c r="V658" s="20"/>
      <c r="W658" s="20"/>
      <c r="X658" s="26"/>
      <c r="Y658" s="26"/>
      <c r="Z658" s="26"/>
      <c r="AA658" s="26"/>
      <c r="AB658" s="26"/>
      <c r="AC658" s="26"/>
      <c r="AD658" s="26"/>
      <c r="AE658" s="26"/>
      <c r="AF658" s="26"/>
      <c r="AG658" s="26"/>
      <c r="AH658" s="26"/>
      <c r="AI658" s="26"/>
      <c r="AJ658" s="26"/>
      <c r="AK658" s="26"/>
      <c r="AL658" s="26"/>
    </row>
    <row r="659" spans="1:38" s="7" customFormat="1" ht="12.75">
      <c r="A659" s="18"/>
      <c r="Q659" s="25"/>
      <c r="R659" s="21"/>
      <c r="S659" s="20"/>
      <c r="T659" s="21"/>
      <c r="U659" s="20"/>
      <c r="V659" s="20"/>
      <c r="W659" s="20"/>
      <c r="X659" s="26"/>
      <c r="Y659" s="26"/>
      <c r="Z659" s="26"/>
      <c r="AA659" s="26"/>
      <c r="AB659" s="26"/>
      <c r="AC659" s="26"/>
      <c r="AD659" s="26"/>
      <c r="AE659" s="26"/>
      <c r="AF659" s="26"/>
      <c r="AG659" s="26"/>
      <c r="AH659" s="26"/>
      <c r="AI659" s="26"/>
      <c r="AJ659" s="26"/>
      <c r="AK659" s="26"/>
      <c r="AL659" s="26"/>
    </row>
    <row r="660" spans="1:38" s="7" customFormat="1" ht="12.75">
      <c r="A660" s="18"/>
      <c r="Q660" s="25"/>
      <c r="R660" s="21"/>
      <c r="S660" s="20"/>
      <c r="T660" s="21"/>
      <c r="U660" s="20"/>
      <c r="V660" s="20"/>
      <c r="W660" s="20"/>
      <c r="X660" s="26"/>
      <c r="Y660" s="26"/>
      <c r="Z660" s="26"/>
      <c r="AA660" s="26"/>
      <c r="AB660" s="26"/>
      <c r="AC660" s="26"/>
      <c r="AD660" s="26"/>
      <c r="AE660" s="26"/>
      <c r="AF660" s="26"/>
      <c r="AG660" s="26"/>
      <c r="AH660" s="26"/>
      <c r="AI660" s="26"/>
      <c r="AJ660" s="26"/>
      <c r="AK660" s="26"/>
      <c r="AL660" s="26"/>
    </row>
    <row r="661" spans="1:38" s="7" customFormat="1" ht="12.75">
      <c r="A661" s="18"/>
      <c r="Q661" s="25"/>
      <c r="R661" s="21"/>
      <c r="S661" s="20"/>
      <c r="T661" s="21"/>
      <c r="U661" s="20"/>
      <c r="V661" s="20"/>
      <c r="W661" s="20"/>
      <c r="X661" s="26"/>
      <c r="Y661" s="26"/>
      <c r="Z661" s="26"/>
      <c r="AA661" s="26"/>
      <c r="AB661" s="26"/>
      <c r="AC661" s="26"/>
      <c r="AD661" s="26"/>
      <c r="AE661" s="26"/>
      <c r="AF661" s="26"/>
      <c r="AG661" s="26"/>
      <c r="AH661" s="26"/>
      <c r="AI661" s="26"/>
      <c r="AJ661" s="26"/>
      <c r="AK661" s="26"/>
      <c r="AL661" s="26"/>
    </row>
    <row r="662" spans="1:38" s="7" customFormat="1" ht="12.75">
      <c r="A662" s="18"/>
      <c r="Q662" s="25"/>
      <c r="R662" s="21"/>
      <c r="S662" s="20"/>
      <c r="T662" s="21"/>
      <c r="U662" s="20"/>
      <c r="V662" s="20"/>
      <c r="W662" s="20"/>
      <c r="X662" s="26"/>
      <c r="Y662" s="26"/>
      <c r="Z662" s="26"/>
      <c r="AA662" s="26"/>
      <c r="AB662" s="26"/>
      <c r="AC662" s="26"/>
      <c r="AD662" s="26"/>
      <c r="AE662" s="26"/>
      <c r="AF662" s="26"/>
      <c r="AG662" s="26"/>
      <c r="AH662" s="26"/>
      <c r="AI662" s="26"/>
      <c r="AJ662" s="26"/>
      <c r="AK662" s="26"/>
      <c r="AL662" s="26"/>
    </row>
    <row r="663" spans="1:38" s="7" customFormat="1" ht="12.75">
      <c r="A663" s="18"/>
      <c r="Q663" s="25"/>
      <c r="R663" s="21"/>
      <c r="S663" s="20"/>
      <c r="T663" s="21"/>
      <c r="U663" s="20"/>
      <c r="V663" s="20"/>
      <c r="W663" s="20"/>
      <c r="X663" s="26"/>
      <c r="Y663" s="26"/>
      <c r="Z663" s="26"/>
      <c r="AA663" s="26"/>
      <c r="AB663" s="26"/>
      <c r="AC663" s="26"/>
      <c r="AD663" s="26"/>
      <c r="AE663" s="26"/>
      <c r="AF663" s="26"/>
      <c r="AG663" s="26"/>
      <c r="AH663" s="26"/>
      <c r="AI663" s="26"/>
      <c r="AJ663" s="26"/>
      <c r="AK663" s="26"/>
      <c r="AL663" s="26"/>
    </row>
    <row r="664" spans="1:38" s="7" customFormat="1" ht="12.75">
      <c r="A664" s="18"/>
      <c r="Q664" s="25"/>
      <c r="R664" s="21"/>
      <c r="S664" s="20"/>
      <c r="T664" s="21"/>
      <c r="U664" s="20"/>
      <c r="V664" s="20"/>
      <c r="W664" s="20"/>
      <c r="X664" s="26"/>
      <c r="Y664" s="26"/>
      <c r="Z664" s="26"/>
      <c r="AA664" s="26"/>
      <c r="AB664" s="26"/>
      <c r="AC664" s="26"/>
      <c r="AD664" s="26"/>
      <c r="AE664" s="26"/>
      <c r="AF664" s="26"/>
      <c r="AG664" s="26"/>
      <c r="AH664" s="26"/>
      <c r="AI664" s="26"/>
      <c r="AJ664" s="26"/>
      <c r="AK664" s="26"/>
      <c r="AL664" s="26"/>
    </row>
    <row r="665" spans="1:38" s="7" customFormat="1" ht="12.75">
      <c r="A665" s="18"/>
      <c r="Q665" s="25"/>
      <c r="R665" s="21"/>
      <c r="S665" s="20"/>
      <c r="T665" s="21"/>
      <c r="U665" s="20"/>
      <c r="V665" s="20"/>
      <c r="W665" s="20"/>
      <c r="X665" s="26"/>
      <c r="Y665" s="26"/>
      <c r="Z665" s="26"/>
      <c r="AA665" s="26"/>
      <c r="AB665" s="26"/>
      <c r="AC665" s="26"/>
      <c r="AD665" s="26"/>
      <c r="AE665" s="26"/>
      <c r="AF665" s="26"/>
      <c r="AG665" s="26"/>
      <c r="AH665" s="26"/>
      <c r="AI665" s="26"/>
      <c r="AJ665" s="26"/>
      <c r="AK665" s="26"/>
      <c r="AL665" s="26"/>
    </row>
    <row r="666" spans="1:38" s="7" customFormat="1" ht="12.75">
      <c r="A666" s="18"/>
      <c r="Q666" s="25"/>
      <c r="R666" s="21"/>
      <c r="S666" s="20"/>
      <c r="T666" s="21"/>
      <c r="U666" s="20"/>
      <c r="V666" s="20"/>
      <c r="W666" s="20"/>
      <c r="X666" s="26"/>
      <c r="Y666" s="26"/>
      <c r="Z666" s="26"/>
      <c r="AA666" s="26"/>
      <c r="AB666" s="26"/>
      <c r="AC666" s="26"/>
      <c r="AD666" s="26"/>
      <c r="AE666" s="26"/>
      <c r="AF666" s="26"/>
      <c r="AG666" s="26"/>
      <c r="AH666" s="26"/>
      <c r="AI666" s="26"/>
      <c r="AJ666" s="26"/>
      <c r="AK666" s="26"/>
      <c r="AL666" s="26"/>
    </row>
    <row r="667" spans="1:38" s="7" customFormat="1" ht="12.75">
      <c r="A667" s="18"/>
      <c r="Q667" s="25"/>
      <c r="R667" s="21"/>
      <c r="S667" s="20"/>
      <c r="T667" s="21"/>
      <c r="U667" s="20"/>
      <c r="V667" s="20"/>
      <c r="W667" s="20"/>
      <c r="X667" s="26"/>
      <c r="Y667" s="26"/>
      <c r="Z667" s="26"/>
      <c r="AA667" s="26"/>
      <c r="AB667" s="26"/>
      <c r="AC667" s="26"/>
      <c r="AD667" s="26"/>
      <c r="AE667" s="26"/>
      <c r="AF667" s="26"/>
      <c r="AG667" s="26"/>
      <c r="AH667" s="26"/>
      <c r="AI667" s="26"/>
      <c r="AJ667" s="26"/>
      <c r="AK667" s="26"/>
      <c r="AL667" s="26"/>
    </row>
    <row r="668" spans="1:38" s="7" customFormat="1" ht="12.75">
      <c r="A668" s="18"/>
      <c r="E668" s="19"/>
      <c r="Q668" s="25"/>
      <c r="R668" s="21"/>
      <c r="S668" s="20"/>
      <c r="T668" s="21"/>
      <c r="U668" s="20"/>
      <c r="V668" s="20"/>
      <c r="W668" s="20"/>
      <c r="X668" s="26"/>
      <c r="Y668" s="26"/>
      <c r="Z668" s="26"/>
      <c r="AA668" s="26"/>
      <c r="AB668" s="26"/>
      <c r="AC668" s="26"/>
      <c r="AD668" s="26"/>
      <c r="AE668" s="26"/>
      <c r="AF668" s="26"/>
      <c r="AG668" s="26"/>
      <c r="AH668" s="26"/>
      <c r="AI668" s="26"/>
      <c r="AJ668" s="26"/>
      <c r="AK668" s="26"/>
      <c r="AL668" s="26"/>
    </row>
    <row r="669" spans="1:38" s="7" customFormat="1" ht="12.75">
      <c r="A669" s="18"/>
      <c r="Q669" s="25"/>
      <c r="R669" s="21"/>
      <c r="S669" s="20"/>
      <c r="T669" s="21"/>
      <c r="U669" s="20"/>
      <c r="V669" s="20"/>
      <c r="W669" s="20"/>
      <c r="X669" s="26"/>
      <c r="Y669" s="26"/>
      <c r="Z669" s="26"/>
      <c r="AA669" s="26"/>
      <c r="AB669" s="26"/>
      <c r="AC669" s="26"/>
      <c r="AD669" s="26"/>
      <c r="AE669" s="26"/>
      <c r="AF669" s="26"/>
      <c r="AG669" s="26"/>
      <c r="AH669" s="26"/>
      <c r="AI669" s="26"/>
      <c r="AJ669" s="26"/>
      <c r="AK669" s="26"/>
      <c r="AL669" s="26"/>
    </row>
    <row r="670" spans="1:38" s="7" customFormat="1" ht="12.75">
      <c r="A670" s="18"/>
      <c r="Q670" s="25"/>
      <c r="R670" s="21"/>
      <c r="S670" s="20"/>
      <c r="T670" s="21"/>
      <c r="U670" s="20"/>
      <c r="V670" s="20"/>
      <c r="W670" s="20"/>
      <c r="X670" s="26"/>
      <c r="Y670" s="26"/>
      <c r="Z670" s="26"/>
      <c r="AA670" s="26"/>
      <c r="AB670" s="26"/>
      <c r="AC670" s="26"/>
      <c r="AD670" s="26"/>
      <c r="AE670" s="26"/>
      <c r="AF670" s="26"/>
      <c r="AG670" s="26"/>
      <c r="AH670" s="26"/>
      <c r="AI670" s="26"/>
      <c r="AJ670" s="26"/>
      <c r="AK670" s="26"/>
      <c r="AL670" s="26"/>
    </row>
    <row r="671" spans="1:38" s="7" customFormat="1" ht="12.75">
      <c r="A671" s="18"/>
      <c r="Q671" s="25"/>
      <c r="R671" s="21"/>
      <c r="S671" s="20"/>
      <c r="T671" s="21"/>
      <c r="U671" s="20"/>
      <c r="V671" s="20"/>
      <c r="W671" s="20"/>
      <c r="X671" s="26"/>
      <c r="Y671" s="26"/>
      <c r="Z671" s="26"/>
      <c r="AA671" s="26"/>
      <c r="AB671" s="26"/>
      <c r="AC671" s="26"/>
      <c r="AD671" s="26"/>
      <c r="AE671" s="26"/>
      <c r="AF671" s="26"/>
      <c r="AG671" s="26"/>
      <c r="AH671" s="26"/>
      <c r="AI671" s="26"/>
      <c r="AJ671" s="26"/>
      <c r="AK671" s="26"/>
      <c r="AL671" s="26"/>
    </row>
    <row r="672" spans="1:38" s="7" customFormat="1" ht="12.75">
      <c r="A672" s="18"/>
      <c r="Q672" s="25"/>
      <c r="R672" s="21"/>
      <c r="S672" s="20"/>
      <c r="T672" s="21"/>
      <c r="U672" s="20"/>
      <c r="V672" s="20"/>
      <c r="W672" s="20"/>
      <c r="X672" s="26"/>
      <c r="Y672" s="26"/>
      <c r="Z672" s="26"/>
      <c r="AA672" s="26"/>
      <c r="AB672" s="26"/>
      <c r="AC672" s="26"/>
      <c r="AD672" s="26"/>
      <c r="AE672" s="26"/>
      <c r="AF672" s="26"/>
      <c r="AG672" s="26"/>
      <c r="AH672" s="26"/>
      <c r="AI672" s="26"/>
      <c r="AJ672" s="26"/>
      <c r="AK672" s="26"/>
      <c r="AL672" s="26"/>
    </row>
    <row r="673" spans="1:38" s="7" customFormat="1" ht="12.75">
      <c r="A673" s="18"/>
      <c r="Q673" s="25"/>
      <c r="R673" s="21"/>
      <c r="S673" s="20"/>
      <c r="T673" s="21"/>
      <c r="U673" s="20"/>
      <c r="V673" s="20"/>
      <c r="W673" s="20"/>
      <c r="X673" s="26"/>
      <c r="Y673" s="26"/>
      <c r="Z673" s="26"/>
      <c r="AA673" s="26"/>
      <c r="AB673" s="26"/>
      <c r="AC673" s="26"/>
      <c r="AD673" s="26"/>
      <c r="AE673" s="26"/>
      <c r="AF673" s="26"/>
      <c r="AG673" s="26"/>
      <c r="AH673" s="26"/>
      <c r="AI673" s="26"/>
      <c r="AJ673" s="26"/>
      <c r="AK673" s="26"/>
      <c r="AL673" s="26"/>
    </row>
    <row r="674" spans="1:38" s="7" customFormat="1" ht="12.75">
      <c r="A674" s="18"/>
      <c r="Q674" s="25"/>
      <c r="R674" s="21"/>
      <c r="S674" s="20"/>
      <c r="T674" s="21"/>
      <c r="U674" s="20"/>
      <c r="V674" s="20"/>
      <c r="W674" s="20"/>
      <c r="X674" s="26"/>
      <c r="Y674" s="26"/>
      <c r="Z674" s="26"/>
      <c r="AA674" s="26"/>
      <c r="AB674" s="26"/>
      <c r="AC674" s="26"/>
      <c r="AD674" s="26"/>
      <c r="AE674" s="26"/>
      <c r="AF674" s="26"/>
      <c r="AG674" s="26"/>
      <c r="AH674" s="26"/>
      <c r="AI674" s="26"/>
      <c r="AJ674" s="26"/>
      <c r="AK674" s="26"/>
      <c r="AL674" s="26"/>
    </row>
    <row r="675" spans="2:23" ht="30">
      <c r="B675" s="11">
        <f>C675</f>
        <v>39573</v>
      </c>
      <c r="C675" s="13">
        <f>C639+7</f>
        <v>39573</v>
      </c>
      <c r="D675" s="9">
        <f>C675</f>
        <v>39573</v>
      </c>
      <c r="E675" s="10">
        <f>DAY(C675+1)</f>
        <v>6</v>
      </c>
      <c r="F675" s="9">
        <f>C675+1</f>
        <v>39574</v>
      </c>
      <c r="G675" s="10">
        <f>DAY(C675+2)</f>
        <v>7</v>
      </c>
      <c r="H675" s="9">
        <f>C675+2</f>
        <v>39575</v>
      </c>
      <c r="I675" s="10">
        <f>DAY(C675+3)</f>
        <v>8</v>
      </c>
      <c r="J675" s="9">
        <f>C675+3</f>
        <v>39576</v>
      </c>
      <c r="K675" s="10">
        <f>DAY(C675+4)</f>
        <v>9</v>
      </c>
      <c r="L675" s="9">
        <f>C675+4</f>
        <v>39577</v>
      </c>
      <c r="M675" s="10">
        <f>DAY(C675+5)</f>
        <v>10</v>
      </c>
      <c r="N675" s="9">
        <f>C675+5</f>
        <v>39578</v>
      </c>
      <c r="O675" s="10">
        <f>DAY(C675+6)</f>
        <v>11</v>
      </c>
      <c r="P675" s="9">
        <f>C675+6</f>
        <v>39579</v>
      </c>
      <c r="R675" s="21">
        <f>DATE(YEAR(C675),1,1)</f>
        <v>39448</v>
      </c>
      <c r="T675" s="21">
        <f>C675</f>
        <v>39573</v>
      </c>
      <c r="U675" s="22">
        <f>ROUND(((C675-DATE(YEAR(C675),1,1))+6)/7,0)</f>
        <v>19</v>
      </c>
      <c r="V675" s="33">
        <f>IF(AND(R679-R678=0,R675-R678&lt;0),1,IF(U675=V639,U675+1,U675))</f>
        <v>19</v>
      </c>
      <c r="W675" s="20" t="s">
        <v>6</v>
      </c>
    </row>
    <row r="676" spans="2:20" ht="15" customHeight="1">
      <c r="B676" s="17">
        <f>V675</f>
        <v>19</v>
      </c>
      <c r="C676" s="14">
        <f>T675-R675+1</f>
        <v>126</v>
      </c>
      <c r="D676" s="2" t="str">
        <f>D640</f>
        <v>hétfő</v>
      </c>
      <c r="E676" s="14">
        <f>T676-R676+1</f>
        <v>127</v>
      </c>
      <c r="F676" s="2" t="str">
        <f>F640</f>
        <v>kedd</v>
      </c>
      <c r="G676" s="14">
        <f>T677-R677+1</f>
        <v>128</v>
      </c>
      <c r="H676" s="2" t="str">
        <f>H640</f>
        <v>szerda</v>
      </c>
      <c r="I676" s="14">
        <f>T678-R678+1</f>
        <v>129</v>
      </c>
      <c r="J676" s="2" t="str">
        <f>J640</f>
        <v>csütörtök</v>
      </c>
      <c r="K676" s="14">
        <f>T679-R679+1</f>
        <v>130</v>
      </c>
      <c r="L676" s="2" t="str">
        <f>L640</f>
        <v>péntek</v>
      </c>
      <c r="M676" s="14">
        <f>T680-R680+1</f>
        <v>131</v>
      </c>
      <c r="N676" s="3" t="str">
        <f>N640</f>
        <v>szombat</v>
      </c>
      <c r="O676" s="14">
        <f>T681-R681+1</f>
        <v>132</v>
      </c>
      <c r="P676" s="3" t="str">
        <f>P640</f>
        <v>vasárnap</v>
      </c>
      <c r="R676" s="21">
        <f>DATE(YEAR(C675+1),1,1)</f>
        <v>39448</v>
      </c>
      <c r="T676" s="21">
        <f aca="true" t="shared" si="18" ref="T676:T681">T675+1</f>
        <v>39574</v>
      </c>
    </row>
    <row r="677" spans="2:20" ht="19.5" customHeight="1">
      <c r="B677" s="12">
        <v>0.333333333333333</v>
      </c>
      <c r="C677" s="4"/>
      <c r="D677" s="5"/>
      <c r="E677" s="6"/>
      <c r="F677" s="5"/>
      <c r="G677" s="6"/>
      <c r="H677" s="5"/>
      <c r="I677" s="6"/>
      <c r="J677" s="5"/>
      <c r="K677" s="6"/>
      <c r="L677" s="5"/>
      <c r="M677" s="6"/>
      <c r="N677" s="5"/>
      <c r="O677" s="6"/>
      <c r="P677" s="5"/>
      <c r="R677" s="21">
        <f>DATE(YEAR(C675+2),1,1)</f>
        <v>39448</v>
      </c>
      <c r="T677" s="21">
        <f t="shared" si="18"/>
        <v>39575</v>
      </c>
    </row>
    <row r="678" spans="2:20" ht="19.5" customHeight="1">
      <c r="B678" s="12">
        <v>0.375</v>
      </c>
      <c r="C678" s="4"/>
      <c r="D678" s="5"/>
      <c r="E678" s="6"/>
      <c r="F678" s="5"/>
      <c r="G678" s="6"/>
      <c r="H678" s="5"/>
      <c r="I678" s="6"/>
      <c r="J678" s="5"/>
      <c r="K678" s="6"/>
      <c r="L678" s="5"/>
      <c r="M678" s="6"/>
      <c r="N678" s="5"/>
      <c r="O678" s="6"/>
      <c r="P678" s="5"/>
      <c r="R678" s="21">
        <f>DATE(YEAR(C675+3),1,1)</f>
        <v>39448</v>
      </c>
      <c r="T678" s="21">
        <f t="shared" si="18"/>
        <v>39576</v>
      </c>
    </row>
    <row r="679" spans="2:20" ht="19.5" customHeight="1">
      <c r="B679" s="12">
        <v>0.416666666666667</v>
      </c>
      <c r="C679" s="4"/>
      <c r="D679" s="5"/>
      <c r="E679" s="6"/>
      <c r="F679" s="5"/>
      <c r="G679" s="6"/>
      <c r="H679" s="5"/>
      <c r="I679" s="6"/>
      <c r="J679" s="5"/>
      <c r="K679" s="6"/>
      <c r="L679" s="5"/>
      <c r="M679" s="6"/>
      <c r="N679" s="5"/>
      <c r="O679" s="6"/>
      <c r="P679" s="5"/>
      <c r="R679" s="21">
        <f>DATE(YEAR(C675+4),1,1)</f>
        <v>39448</v>
      </c>
      <c r="T679" s="21">
        <f t="shared" si="18"/>
        <v>39577</v>
      </c>
    </row>
    <row r="680" spans="2:20" ht="19.5" customHeight="1">
      <c r="B680" s="12">
        <v>0.458333333333333</v>
      </c>
      <c r="C680" s="4"/>
      <c r="D680" s="5"/>
      <c r="E680" s="6"/>
      <c r="F680" s="5"/>
      <c r="G680" s="6"/>
      <c r="H680" s="5"/>
      <c r="I680" s="6"/>
      <c r="J680" s="5"/>
      <c r="K680" s="6"/>
      <c r="L680" s="5"/>
      <c r="M680" s="6"/>
      <c r="N680" s="5"/>
      <c r="O680" s="6"/>
      <c r="P680" s="5"/>
      <c r="R680" s="21">
        <f>DATE(YEAR(C675+5),1,1)</f>
        <v>39448</v>
      </c>
      <c r="T680" s="21">
        <f t="shared" si="18"/>
        <v>39578</v>
      </c>
    </row>
    <row r="681" spans="2:20" ht="19.5" customHeight="1">
      <c r="B681" s="12">
        <v>0.5</v>
      </c>
      <c r="C681" s="4"/>
      <c r="D681" s="5"/>
      <c r="E681" s="6"/>
      <c r="F681" s="5"/>
      <c r="G681" s="6"/>
      <c r="H681" s="5"/>
      <c r="I681" s="6"/>
      <c r="J681" s="5"/>
      <c r="K681" s="6"/>
      <c r="L681" s="5"/>
      <c r="M681" s="6"/>
      <c r="N681" s="5"/>
      <c r="O681" s="6"/>
      <c r="P681" s="5"/>
      <c r="Q681" s="27"/>
      <c r="R681" s="21">
        <f>DATE(YEAR(C675+6),1,1)</f>
        <v>39448</v>
      </c>
      <c r="T681" s="21">
        <f t="shared" si="18"/>
        <v>39579</v>
      </c>
    </row>
    <row r="682" spans="2:16" ht="19.5" customHeight="1">
      <c r="B682" s="12">
        <v>0.541666666666667</v>
      </c>
      <c r="C682" s="4"/>
      <c r="D682" s="5"/>
      <c r="E682" s="6"/>
      <c r="F682" s="5"/>
      <c r="G682" s="6"/>
      <c r="H682" s="5"/>
      <c r="I682" s="6"/>
      <c r="J682" s="5"/>
      <c r="K682" s="6"/>
      <c r="L682" s="5"/>
      <c r="M682" s="6"/>
      <c r="N682" s="5"/>
      <c r="O682" s="6"/>
      <c r="P682" s="5"/>
    </row>
    <row r="683" spans="2:16" ht="19.5" customHeight="1">
      <c r="B683" s="12">
        <v>0.583333333333333</v>
      </c>
      <c r="C683" s="4"/>
      <c r="D683" s="5"/>
      <c r="E683" s="6"/>
      <c r="F683" s="5"/>
      <c r="G683" s="6"/>
      <c r="H683" s="5"/>
      <c r="I683" s="6"/>
      <c r="J683" s="5"/>
      <c r="K683" s="6"/>
      <c r="L683" s="5"/>
      <c r="M683" s="6"/>
      <c r="N683" s="5"/>
      <c r="O683" s="6"/>
      <c r="P683" s="5"/>
    </row>
    <row r="684" spans="2:16" ht="19.5" customHeight="1">
      <c r="B684" s="12">
        <v>0.625</v>
      </c>
      <c r="C684" s="4"/>
      <c r="D684" s="5"/>
      <c r="E684" s="6"/>
      <c r="F684" s="5"/>
      <c r="G684" s="6"/>
      <c r="H684" s="5"/>
      <c r="I684" s="6"/>
      <c r="J684" s="5"/>
      <c r="K684" s="6"/>
      <c r="L684" s="5"/>
      <c r="M684" s="6"/>
      <c r="N684" s="5"/>
      <c r="O684" s="6"/>
      <c r="P684" s="5"/>
    </row>
    <row r="685" spans="2:16" ht="19.5" customHeight="1">
      <c r="B685" s="12">
        <v>0.666666666666667</v>
      </c>
      <c r="C685" s="4"/>
      <c r="D685" s="5"/>
      <c r="E685" s="6"/>
      <c r="F685" s="5"/>
      <c r="G685" s="6"/>
      <c r="H685" s="5"/>
      <c r="I685" s="6"/>
      <c r="J685" s="5"/>
      <c r="K685" s="6"/>
      <c r="L685" s="5"/>
      <c r="M685" s="6"/>
      <c r="N685" s="5"/>
      <c r="O685" s="6"/>
      <c r="P685" s="5"/>
    </row>
    <row r="686" spans="2:16" ht="19.5" customHeight="1">
      <c r="B686" s="12">
        <v>0.708333333333333</v>
      </c>
      <c r="C686" s="4"/>
      <c r="D686" s="5"/>
      <c r="E686" s="6"/>
      <c r="F686" s="5"/>
      <c r="G686" s="6"/>
      <c r="H686" s="5"/>
      <c r="I686" s="6"/>
      <c r="J686" s="5"/>
      <c r="K686" s="6"/>
      <c r="L686" s="5"/>
      <c r="M686" s="6"/>
      <c r="N686" s="5"/>
      <c r="O686" s="6"/>
      <c r="P686" s="5"/>
    </row>
    <row r="687" spans="2:16" ht="19.5" customHeight="1">
      <c r="B687" s="12">
        <v>0.75</v>
      </c>
      <c r="C687" s="4"/>
      <c r="D687" s="5"/>
      <c r="E687" s="6"/>
      <c r="F687" s="5"/>
      <c r="G687" s="6"/>
      <c r="H687" s="5"/>
      <c r="I687" s="6"/>
      <c r="J687" s="5"/>
      <c r="K687" s="6"/>
      <c r="L687" s="5"/>
      <c r="M687" s="6"/>
      <c r="N687" s="5"/>
      <c r="O687" s="6"/>
      <c r="P687" s="5"/>
    </row>
    <row r="688" spans="1:38" s="7" customFormat="1" ht="12.75">
      <c r="A688" s="18"/>
      <c r="B688" s="28" t="s">
        <v>1</v>
      </c>
      <c r="I688" s="7" t="s">
        <v>0</v>
      </c>
      <c r="P688" s="29" t="s">
        <v>2</v>
      </c>
      <c r="Q688" s="25"/>
      <c r="R688" s="21"/>
      <c r="S688" s="20"/>
      <c r="T688" s="21"/>
      <c r="U688" s="20"/>
      <c r="V688" s="20"/>
      <c r="W688" s="20"/>
      <c r="X688" s="26"/>
      <c r="Y688" s="26"/>
      <c r="Z688" s="26"/>
      <c r="AA688" s="26"/>
      <c r="AB688" s="26"/>
      <c r="AC688" s="26"/>
      <c r="AD688" s="26"/>
      <c r="AE688" s="26"/>
      <c r="AF688" s="26"/>
      <c r="AG688" s="26"/>
      <c r="AH688" s="26"/>
      <c r="AI688" s="26"/>
      <c r="AJ688" s="26"/>
      <c r="AK688" s="26"/>
      <c r="AL688" s="26"/>
    </row>
    <row r="689" spans="1:38" s="7" customFormat="1" ht="12.75">
      <c r="A689" s="18"/>
      <c r="Q689" s="25"/>
      <c r="R689" s="21"/>
      <c r="S689" s="20"/>
      <c r="T689" s="21"/>
      <c r="U689" s="20"/>
      <c r="V689" s="20"/>
      <c r="W689" s="20"/>
      <c r="X689" s="26"/>
      <c r="Y689" s="26"/>
      <c r="Z689" s="26"/>
      <c r="AA689" s="26"/>
      <c r="AB689" s="26"/>
      <c r="AC689" s="26"/>
      <c r="AD689" s="26"/>
      <c r="AE689" s="26"/>
      <c r="AF689" s="26"/>
      <c r="AG689" s="26"/>
      <c r="AH689" s="26"/>
      <c r="AI689" s="26"/>
      <c r="AJ689" s="26"/>
      <c r="AK689" s="26"/>
      <c r="AL689" s="26"/>
    </row>
    <row r="690" spans="1:38" s="7" customFormat="1" ht="12.75">
      <c r="A690" s="18"/>
      <c r="Q690" s="25"/>
      <c r="R690" s="21"/>
      <c r="S690" s="20"/>
      <c r="T690" s="21"/>
      <c r="U690" s="20"/>
      <c r="V690" s="20"/>
      <c r="W690" s="20"/>
      <c r="X690" s="26"/>
      <c r="Y690" s="26"/>
      <c r="Z690" s="26"/>
      <c r="AA690" s="26"/>
      <c r="AB690" s="26"/>
      <c r="AC690" s="26"/>
      <c r="AD690" s="26"/>
      <c r="AE690" s="26"/>
      <c r="AF690" s="26"/>
      <c r="AG690" s="26"/>
      <c r="AH690" s="26"/>
      <c r="AI690" s="26"/>
      <c r="AJ690" s="26"/>
      <c r="AK690" s="26"/>
      <c r="AL690" s="26"/>
    </row>
    <row r="691" spans="1:38" s="7" customFormat="1" ht="12.75">
      <c r="A691" s="18"/>
      <c r="Q691" s="25"/>
      <c r="R691" s="21"/>
      <c r="S691" s="20"/>
      <c r="T691" s="21"/>
      <c r="U691" s="20"/>
      <c r="V691" s="20"/>
      <c r="W691" s="20"/>
      <c r="X691" s="26"/>
      <c r="Y691" s="26"/>
      <c r="Z691" s="26"/>
      <c r="AA691" s="26"/>
      <c r="AB691" s="26"/>
      <c r="AC691" s="26"/>
      <c r="AD691" s="26"/>
      <c r="AE691" s="26"/>
      <c r="AF691" s="26"/>
      <c r="AG691" s="26"/>
      <c r="AH691" s="26"/>
      <c r="AI691" s="26"/>
      <c r="AJ691" s="26"/>
      <c r="AK691" s="26"/>
      <c r="AL691" s="26"/>
    </row>
    <row r="692" spans="1:38" s="7" customFormat="1" ht="12.75">
      <c r="A692" s="18"/>
      <c r="Q692" s="25"/>
      <c r="R692" s="21"/>
      <c r="S692" s="20"/>
      <c r="T692" s="21"/>
      <c r="U692" s="20"/>
      <c r="V692" s="20"/>
      <c r="W692" s="20"/>
      <c r="X692" s="26"/>
      <c r="Y692" s="26"/>
      <c r="Z692" s="26"/>
      <c r="AA692" s="26"/>
      <c r="AB692" s="26"/>
      <c r="AC692" s="26"/>
      <c r="AD692" s="26"/>
      <c r="AE692" s="26"/>
      <c r="AF692" s="26"/>
      <c r="AG692" s="26"/>
      <c r="AH692" s="26"/>
      <c r="AI692" s="26"/>
      <c r="AJ692" s="26"/>
      <c r="AK692" s="26"/>
      <c r="AL692" s="26"/>
    </row>
    <row r="693" spans="1:38" s="7" customFormat="1" ht="12.75">
      <c r="A693" s="18"/>
      <c r="Q693" s="25"/>
      <c r="R693" s="21"/>
      <c r="S693" s="20"/>
      <c r="T693" s="21"/>
      <c r="U693" s="20"/>
      <c r="V693" s="20"/>
      <c r="W693" s="20"/>
      <c r="X693" s="26"/>
      <c r="Y693" s="26"/>
      <c r="Z693" s="26"/>
      <c r="AA693" s="26"/>
      <c r="AB693" s="26"/>
      <c r="AC693" s="26"/>
      <c r="AD693" s="26"/>
      <c r="AE693" s="26"/>
      <c r="AF693" s="26"/>
      <c r="AG693" s="26"/>
      <c r="AH693" s="26"/>
      <c r="AI693" s="26"/>
      <c r="AJ693" s="26"/>
      <c r="AK693" s="26"/>
      <c r="AL693" s="26"/>
    </row>
    <row r="694" spans="1:38" s="7" customFormat="1" ht="12.75">
      <c r="A694" s="18"/>
      <c r="Q694" s="25"/>
      <c r="R694" s="21"/>
      <c r="S694" s="20"/>
      <c r="T694" s="21"/>
      <c r="U694" s="20"/>
      <c r="V694" s="20"/>
      <c r="W694" s="20"/>
      <c r="X694" s="26"/>
      <c r="Y694" s="26"/>
      <c r="Z694" s="26"/>
      <c r="AA694" s="26"/>
      <c r="AB694" s="26"/>
      <c r="AC694" s="26"/>
      <c r="AD694" s="26"/>
      <c r="AE694" s="26"/>
      <c r="AF694" s="26"/>
      <c r="AG694" s="26"/>
      <c r="AH694" s="26"/>
      <c r="AI694" s="26"/>
      <c r="AJ694" s="26"/>
      <c r="AK694" s="26"/>
      <c r="AL694" s="26"/>
    </row>
    <row r="695" spans="1:38" s="7" customFormat="1" ht="12.75">
      <c r="A695" s="18"/>
      <c r="Q695" s="25"/>
      <c r="R695" s="21"/>
      <c r="S695" s="20"/>
      <c r="T695" s="21"/>
      <c r="U695" s="20"/>
      <c r="V695" s="20"/>
      <c r="W695" s="20"/>
      <c r="X695" s="26"/>
      <c r="Y695" s="26"/>
      <c r="Z695" s="26"/>
      <c r="AA695" s="26"/>
      <c r="AB695" s="26"/>
      <c r="AC695" s="26"/>
      <c r="AD695" s="26"/>
      <c r="AE695" s="26"/>
      <c r="AF695" s="26"/>
      <c r="AG695" s="26"/>
      <c r="AH695" s="26"/>
      <c r="AI695" s="26"/>
      <c r="AJ695" s="26"/>
      <c r="AK695" s="26"/>
      <c r="AL695" s="26"/>
    </row>
    <row r="696" spans="1:38" s="7" customFormat="1" ht="12.75">
      <c r="A696" s="18"/>
      <c r="Q696" s="25"/>
      <c r="R696" s="21"/>
      <c r="S696" s="20"/>
      <c r="T696" s="21"/>
      <c r="U696" s="20"/>
      <c r="V696" s="20"/>
      <c r="W696" s="20"/>
      <c r="X696" s="26"/>
      <c r="Y696" s="26"/>
      <c r="Z696" s="26"/>
      <c r="AA696" s="26"/>
      <c r="AB696" s="26"/>
      <c r="AC696" s="26"/>
      <c r="AD696" s="26"/>
      <c r="AE696" s="26"/>
      <c r="AF696" s="26"/>
      <c r="AG696" s="26"/>
      <c r="AH696" s="26"/>
      <c r="AI696" s="26"/>
      <c r="AJ696" s="26"/>
      <c r="AK696" s="26"/>
      <c r="AL696" s="26"/>
    </row>
    <row r="697" spans="1:38" s="7" customFormat="1" ht="12.75">
      <c r="A697" s="18"/>
      <c r="Q697" s="25"/>
      <c r="R697" s="21"/>
      <c r="S697" s="20"/>
      <c r="T697" s="21"/>
      <c r="U697" s="20"/>
      <c r="V697" s="20"/>
      <c r="W697" s="20"/>
      <c r="X697" s="26"/>
      <c r="Y697" s="26"/>
      <c r="Z697" s="26"/>
      <c r="AA697" s="26"/>
      <c r="AB697" s="26"/>
      <c r="AC697" s="26"/>
      <c r="AD697" s="26"/>
      <c r="AE697" s="26"/>
      <c r="AF697" s="26"/>
      <c r="AG697" s="26"/>
      <c r="AH697" s="26"/>
      <c r="AI697" s="26"/>
      <c r="AJ697" s="26"/>
      <c r="AK697" s="26"/>
      <c r="AL697" s="26"/>
    </row>
    <row r="698" spans="1:38" s="7" customFormat="1" ht="12.75">
      <c r="A698" s="18"/>
      <c r="Q698" s="25"/>
      <c r="R698" s="21"/>
      <c r="S698" s="20"/>
      <c r="T698" s="21"/>
      <c r="U698" s="20"/>
      <c r="V698" s="20"/>
      <c r="W698" s="20"/>
      <c r="X698" s="26"/>
      <c r="Y698" s="26"/>
      <c r="Z698" s="26"/>
      <c r="AA698" s="26"/>
      <c r="AB698" s="26"/>
      <c r="AC698" s="26"/>
      <c r="AD698" s="26"/>
      <c r="AE698" s="26"/>
      <c r="AF698" s="26"/>
      <c r="AG698" s="26"/>
      <c r="AH698" s="26"/>
      <c r="AI698" s="26"/>
      <c r="AJ698" s="26"/>
      <c r="AK698" s="26"/>
      <c r="AL698" s="26"/>
    </row>
    <row r="699" spans="1:38" s="7" customFormat="1" ht="12.75">
      <c r="A699" s="18"/>
      <c r="Q699" s="25"/>
      <c r="R699" s="21"/>
      <c r="S699" s="20"/>
      <c r="T699" s="21"/>
      <c r="U699" s="20"/>
      <c r="V699" s="20"/>
      <c r="W699" s="20"/>
      <c r="X699" s="26"/>
      <c r="Y699" s="26"/>
      <c r="Z699" s="26"/>
      <c r="AA699" s="26"/>
      <c r="AB699" s="26"/>
      <c r="AC699" s="26"/>
      <c r="AD699" s="26"/>
      <c r="AE699" s="26"/>
      <c r="AF699" s="26"/>
      <c r="AG699" s="26"/>
      <c r="AH699" s="26"/>
      <c r="AI699" s="26"/>
      <c r="AJ699" s="26"/>
      <c r="AK699" s="26"/>
      <c r="AL699" s="26"/>
    </row>
    <row r="700" spans="1:38" s="7" customFormat="1" ht="12.75">
      <c r="A700" s="18"/>
      <c r="Q700" s="25"/>
      <c r="R700" s="21"/>
      <c r="S700" s="20"/>
      <c r="T700" s="21"/>
      <c r="U700" s="20"/>
      <c r="V700" s="20"/>
      <c r="W700" s="20"/>
      <c r="X700" s="26"/>
      <c r="Y700" s="26"/>
      <c r="Z700" s="26"/>
      <c r="AA700" s="26"/>
      <c r="AB700" s="26"/>
      <c r="AC700" s="26"/>
      <c r="AD700" s="26"/>
      <c r="AE700" s="26"/>
      <c r="AF700" s="26"/>
      <c r="AG700" s="26"/>
      <c r="AH700" s="26"/>
      <c r="AI700" s="26"/>
      <c r="AJ700" s="26"/>
      <c r="AK700" s="26"/>
      <c r="AL700" s="26"/>
    </row>
    <row r="701" spans="1:38" s="7" customFormat="1" ht="12.75">
      <c r="A701" s="18"/>
      <c r="Q701" s="25"/>
      <c r="R701" s="21"/>
      <c r="S701" s="20"/>
      <c r="T701" s="21"/>
      <c r="U701" s="20"/>
      <c r="V701" s="20"/>
      <c r="W701" s="20"/>
      <c r="X701" s="26"/>
      <c r="Y701" s="26"/>
      <c r="Z701" s="26"/>
      <c r="AA701" s="26"/>
      <c r="AB701" s="26"/>
      <c r="AC701" s="26"/>
      <c r="AD701" s="26"/>
      <c r="AE701" s="26"/>
      <c r="AF701" s="26"/>
      <c r="AG701" s="26"/>
      <c r="AH701" s="26"/>
      <c r="AI701" s="26"/>
      <c r="AJ701" s="26"/>
      <c r="AK701" s="26"/>
      <c r="AL701" s="26"/>
    </row>
    <row r="702" spans="1:38" s="7" customFormat="1" ht="12.75">
      <c r="A702" s="18"/>
      <c r="Q702" s="25"/>
      <c r="R702" s="21"/>
      <c r="S702" s="20"/>
      <c r="T702" s="21"/>
      <c r="U702" s="20"/>
      <c r="V702" s="20"/>
      <c r="W702" s="20"/>
      <c r="X702" s="26"/>
      <c r="Y702" s="26"/>
      <c r="Z702" s="26"/>
      <c r="AA702" s="26"/>
      <c r="AB702" s="26"/>
      <c r="AC702" s="26"/>
      <c r="AD702" s="26"/>
      <c r="AE702" s="26"/>
      <c r="AF702" s="26"/>
      <c r="AG702" s="26"/>
      <c r="AH702" s="26"/>
      <c r="AI702" s="26"/>
      <c r="AJ702" s="26"/>
      <c r="AK702" s="26"/>
      <c r="AL702" s="26"/>
    </row>
    <row r="703" spans="1:38" s="7" customFormat="1" ht="12.75">
      <c r="A703" s="18"/>
      <c r="Q703" s="25"/>
      <c r="R703" s="21"/>
      <c r="S703" s="20"/>
      <c r="T703" s="21"/>
      <c r="U703" s="20"/>
      <c r="V703" s="20"/>
      <c r="W703" s="20"/>
      <c r="X703" s="26"/>
      <c r="Y703" s="26"/>
      <c r="Z703" s="26"/>
      <c r="AA703" s="26"/>
      <c r="AB703" s="26"/>
      <c r="AC703" s="26"/>
      <c r="AD703" s="26"/>
      <c r="AE703" s="26"/>
      <c r="AF703" s="26"/>
      <c r="AG703" s="26"/>
      <c r="AH703" s="26"/>
      <c r="AI703" s="26"/>
      <c r="AJ703" s="26"/>
      <c r="AK703" s="26"/>
      <c r="AL703" s="26"/>
    </row>
    <row r="704" spans="1:38" s="7" customFormat="1" ht="12.75">
      <c r="A704" s="18"/>
      <c r="E704" s="19"/>
      <c r="Q704" s="25"/>
      <c r="R704" s="21"/>
      <c r="S704" s="20"/>
      <c r="T704" s="21"/>
      <c r="U704" s="20"/>
      <c r="V704" s="20"/>
      <c r="W704" s="20"/>
      <c r="X704" s="26"/>
      <c r="Y704" s="26"/>
      <c r="Z704" s="26"/>
      <c r="AA704" s="26"/>
      <c r="AB704" s="26"/>
      <c r="AC704" s="26"/>
      <c r="AD704" s="26"/>
      <c r="AE704" s="26"/>
      <c r="AF704" s="26"/>
      <c r="AG704" s="26"/>
      <c r="AH704" s="26"/>
      <c r="AI704" s="26"/>
      <c r="AJ704" s="26"/>
      <c r="AK704" s="26"/>
      <c r="AL704" s="26"/>
    </row>
    <row r="705" spans="1:38" s="7" customFormat="1" ht="12.75">
      <c r="A705" s="18"/>
      <c r="Q705" s="25"/>
      <c r="R705" s="21"/>
      <c r="S705" s="20"/>
      <c r="T705" s="21"/>
      <c r="U705" s="20"/>
      <c r="V705" s="20"/>
      <c r="W705" s="20"/>
      <c r="X705" s="26"/>
      <c r="Y705" s="26"/>
      <c r="Z705" s="26"/>
      <c r="AA705" s="26"/>
      <c r="AB705" s="26"/>
      <c r="AC705" s="26"/>
      <c r="AD705" s="26"/>
      <c r="AE705" s="26"/>
      <c r="AF705" s="26"/>
      <c r="AG705" s="26"/>
      <c r="AH705" s="26"/>
      <c r="AI705" s="26"/>
      <c r="AJ705" s="26"/>
      <c r="AK705" s="26"/>
      <c r="AL705" s="26"/>
    </row>
    <row r="706" spans="1:38" s="7" customFormat="1" ht="12.75">
      <c r="A706" s="18"/>
      <c r="Q706" s="25"/>
      <c r="R706" s="21"/>
      <c r="S706" s="20"/>
      <c r="T706" s="21"/>
      <c r="U706" s="20"/>
      <c r="V706" s="20"/>
      <c r="W706" s="20"/>
      <c r="X706" s="26"/>
      <c r="Y706" s="26"/>
      <c r="Z706" s="26"/>
      <c r="AA706" s="26"/>
      <c r="AB706" s="26"/>
      <c r="AC706" s="26"/>
      <c r="AD706" s="26"/>
      <c r="AE706" s="26"/>
      <c r="AF706" s="26"/>
      <c r="AG706" s="26"/>
      <c r="AH706" s="26"/>
      <c r="AI706" s="26"/>
      <c r="AJ706" s="26"/>
      <c r="AK706" s="26"/>
      <c r="AL706" s="26"/>
    </row>
    <row r="707" spans="1:38" s="7" customFormat="1" ht="12.75">
      <c r="A707" s="18"/>
      <c r="Q707" s="25"/>
      <c r="R707" s="21"/>
      <c r="S707" s="20"/>
      <c r="T707" s="21"/>
      <c r="U707" s="20"/>
      <c r="V707" s="20"/>
      <c r="W707" s="20"/>
      <c r="X707" s="26"/>
      <c r="Y707" s="26"/>
      <c r="Z707" s="26"/>
      <c r="AA707" s="26"/>
      <c r="AB707" s="26"/>
      <c r="AC707" s="26"/>
      <c r="AD707" s="26"/>
      <c r="AE707" s="26"/>
      <c r="AF707" s="26"/>
      <c r="AG707" s="26"/>
      <c r="AH707" s="26"/>
      <c r="AI707" s="26"/>
      <c r="AJ707" s="26"/>
      <c r="AK707" s="26"/>
      <c r="AL707" s="26"/>
    </row>
    <row r="708" spans="1:38" s="7" customFormat="1" ht="12.75">
      <c r="A708" s="18"/>
      <c r="Q708" s="25"/>
      <c r="R708" s="21"/>
      <c r="S708" s="20"/>
      <c r="T708" s="21"/>
      <c r="U708" s="20"/>
      <c r="V708" s="20"/>
      <c r="W708" s="20"/>
      <c r="X708" s="26"/>
      <c r="Y708" s="26"/>
      <c r="Z708" s="26"/>
      <c r="AA708" s="26"/>
      <c r="AB708" s="26"/>
      <c r="AC708" s="26"/>
      <c r="AD708" s="26"/>
      <c r="AE708" s="26"/>
      <c r="AF708" s="26"/>
      <c r="AG708" s="26"/>
      <c r="AH708" s="26"/>
      <c r="AI708" s="26"/>
      <c r="AJ708" s="26"/>
      <c r="AK708" s="26"/>
      <c r="AL708" s="26"/>
    </row>
    <row r="709" spans="1:38" s="7" customFormat="1" ht="12.75">
      <c r="A709" s="18"/>
      <c r="Q709" s="25"/>
      <c r="R709" s="21"/>
      <c r="S709" s="20"/>
      <c r="T709" s="21"/>
      <c r="U709" s="20"/>
      <c r="V709" s="20"/>
      <c r="W709" s="20"/>
      <c r="X709" s="26"/>
      <c r="Y709" s="26"/>
      <c r="Z709" s="26"/>
      <c r="AA709" s="26"/>
      <c r="AB709" s="26"/>
      <c r="AC709" s="26"/>
      <c r="AD709" s="26"/>
      <c r="AE709" s="26"/>
      <c r="AF709" s="26"/>
      <c r="AG709" s="26"/>
      <c r="AH709" s="26"/>
      <c r="AI709" s="26"/>
      <c r="AJ709" s="26"/>
      <c r="AK709" s="26"/>
      <c r="AL709" s="26"/>
    </row>
    <row r="710" spans="1:38" s="7" customFormat="1" ht="12.75">
      <c r="A710" s="18"/>
      <c r="Q710" s="25"/>
      <c r="R710" s="21"/>
      <c r="S710" s="20"/>
      <c r="T710" s="21"/>
      <c r="U710" s="20"/>
      <c r="V710" s="20"/>
      <c r="W710" s="20"/>
      <c r="X710" s="26"/>
      <c r="Y710" s="26"/>
      <c r="Z710" s="26"/>
      <c r="AA710" s="26"/>
      <c r="AB710" s="26"/>
      <c r="AC710" s="26"/>
      <c r="AD710" s="26"/>
      <c r="AE710" s="26"/>
      <c r="AF710" s="26"/>
      <c r="AG710" s="26"/>
      <c r="AH710" s="26"/>
      <c r="AI710" s="26"/>
      <c r="AJ710" s="26"/>
      <c r="AK710" s="26"/>
      <c r="AL710" s="26"/>
    </row>
    <row r="711" spans="2:23" ht="30">
      <c r="B711" s="11">
        <f>C711</f>
        <v>39580</v>
      </c>
      <c r="C711" s="13">
        <f>C675+7</f>
        <v>39580</v>
      </c>
      <c r="D711" s="9">
        <f>C711</f>
        <v>39580</v>
      </c>
      <c r="E711" s="10">
        <f>DAY(C711+1)</f>
        <v>13</v>
      </c>
      <c r="F711" s="9">
        <f>C711+1</f>
        <v>39581</v>
      </c>
      <c r="G711" s="10">
        <f>DAY(C711+2)</f>
        <v>14</v>
      </c>
      <c r="H711" s="9">
        <f>C711+2</f>
        <v>39582</v>
      </c>
      <c r="I711" s="10">
        <f>DAY(C711+3)</f>
        <v>15</v>
      </c>
      <c r="J711" s="9">
        <f>C711+3</f>
        <v>39583</v>
      </c>
      <c r="K711" s="10">
        <f>DAY(C711+4)</f>
        <v>16</v>
      </c>
      <c r="L711" s="9">
        <f>C711+4</f>
        <v>39584</v>
      </c>
      <c r="M711" s="10">
        <f>DAY(C711+5)</f>
        <v>17</v>
      </c>
      <c r="N711" s="9">
        <f>C711+5</f>
        <v>39585</v>
      </c>
      <c r="O711" s="10">
        <f>DAY(C711+6)</f>
        <v>18</v>
      </c>
      <c r="P711" s="9">
        <f>C711+6</f>
        <v>39586</v>
      </c>
      <c r="R711" s="21">
        <f>DATE(YEAR(C711),1,1)</f>
        <v>39448</v>
      </c>
      <c r="T711" s="21">
        <f>C711</f>
        <v>39580</v>
      </c>
      <c r="U711" s="22">
        <f>ROUND(((C711-DATE(YEAR(C711),1,1))+6)/7,0)</f>
        <v>20</v>
      </c>
      <c r="V711" s="33">
        <f>IF(AND(R715-R714=0,R711-R714&lt;0),1,IF(U711=V675,U711+1,U711))</f>
        <v>20</v>
      </c>
      <c r="W711" s="20" t="s">
        <v>6</v>
      </c>
    </row>
    <row r="712" spans="2:20" ht="15" customHeight="1">
      <c r="B712" s="17">
        <f>V711</f>
        <v>20</v>
      </c>
      <c r="C712" s="14">
        <f>T711-R711+1</f>
        <v>133</v>
      </c>
      <c r="D712" s="2" t="str">
        <f>D676</f>
        <v>hétfő</v>
      </c>
      <c r="E712" s="14">
        <f>T712-R712+1</f>
        <v>134</v>
      </c>
      <c r="F712" s="2" t="str">
        <f>F676</f>
        <v>kedd</v>
      </c>
      <c r="G712" s="14">
        <f>T713-R713+1</f>
        <v>135</v>
      </c>
      <c r="H712" s="2" t="str">
        <f>H676</f>
        <v>szerda</v>
      </c>
      <c r="I712" s="14">
        <f>T714-R714+1</f>
        <v>136</v>
      </c>
      <c r="J712" s="2" t="str">
        <f>J676</f>
        <v>csütörtök</v>
      </c>
      <c r="K712" s="14">
        <f>T715-R715+1</f>
        <v>137</v>
      </c>
      <c r="L712" s="2" t="str">
        <f>L676</f>
        <v>péntek</v>
      </c>
      <c r="M712" s="14">
        <f>T716-R716+1</f>
        <v>138</v>
      </c>
      <c r="N712" s="3" t="str">
        <f>N676</f>
        <v>szombat</v>
      </c>
      <c r="O712" s="14">
        <f>T717-R717+1</f>
        <v>139</v>
      </c>
      <c r="P712" s="3" t="str">
        <f>P676</f>
        <v>vasárnap</v>
      </c>
      <c r="R712" s="21">
        <f>DATE(YEAR(C711+1),1,1)</f>
        <v>39448</v>
      </c>
      <c r="T712" s="21">
        <f aca="true" t="shared" si="19" ref="T712:T717">T711+1</f>
        <v>39581</v>
      </c>
    </row>
    <row r="713" spans="2:20" ht="19.5" customHeight="1">
      <c r="B713" s="12">
        <v>0.333333333333333</v>
      </c>
      <c r="C713" s="4"/>
      <c r="D713" s="5"/>
      <c r="E713" s="6"/>
      <c r="F713" s="5"/>
      <c r="G713" s="6"/>
      <c r="H713" s="5"/>
      <c r="I713" s="6"/>
      <c r="J713" s="5"/>
      <c r="K713" s="6"/>
      <c r="L713" s="5"/>
      <c r="M713" s="6"/>
      <c r="N713" s="5"/>
      <c r="O713" s="6"/>
      <c r="P713" s="5"/>
      <c r="R713" s="21">
        <f>DATE(YEAR(C711+2),1,1)</f>
        <v>39448</v>
      </c>
      <c r="T713" s="21">
        <f t="shared" si="19"/>
        <v>39582</v>
      </c>
    </row>
    <row r="714" spans="2:20" ht="19.5" customHeight="1">
      <c r="B714" s="12">
        <v>0.375</v>
      </c>
      <c r="C714" s="4"/>
      <c r="D714" s="5"/>
      <c r="E714" s="6"/>
      <c r="F714" s="5"/>
      <c r="G714" s="6"/>
      <c r="H714" s="5"/>
      <c r="I714" s="6"/>
      <c r="J714" s="5"/>
      <c r="K714" s="6"/>
      <c r="L714" s="5"/>
      <c r="M714" s="6"/>
      <c r="N714" s="5"/>
      <c r="O714" s="6"/>
      <c r="P714" s="5"/>
      <c r="R714" s="21">
        <f>DATE(YEAR(C711+3),1,1)</f>
        <v>39448</v>
      </c>
      <c r="T714" s="21">
        <f t="shared" si="19"/>
        <v>39583</v>
      </c>
    </row>
    <row r="715" spans="2:20" ht="19.5" customHeight="1">
      <c r="B715" s="12">
        <v>0.416666666666667</v>
      </c>
      <c r="C715" s="4"/>
      <c r="D715" s="5"/>
      <c r="E715" s="6"/>
      <c r="F715" s="5"/>
      <c r="G715" s="6"/>
      <c r="H715" s="5"/>
      <c r="I715" s="6"/>
      <c r="J715" s="5"/>
      <c r="K715" s="6"/>
      <c r="L715" s="5"/>
      <c r="M715" s="6"/>
      <c r="N715" s="5"/>
      <c r="O715" s="6"/>
      <c r="P715" s="5"/>
      <c r="R715" s="21">
        <f>DATE(YEAR(C711+4),1,1)</f>
        <v>39448</v>
      </c>
      <c r="T715" s="21">
        <f t="shared" si="19"/>
        <v>39584</v>
      </c>
    </row>
    <row r="716" spans="2:20" ht="19.5" customHeight="1">
      <c r="B716" s="12">
        <v>0.458333333333333</v>
      </c>
      <c r="C716" s="4"/>
      <c r="D716" s="5"/>
      <c r="E716" s="6"/>
      <c r="F716" s="5"/>
      <c r="G716" s="6"/>
      <c r="H716" s="5"/>
      <c r="I716" s="6"/>
      <c r="J716" s="5"/>
      <c r="K716" s="6"/>
      <c r="L716" s="5"/>
      <c r="M716" s="6"/>
      <c r="N716" s="5"/>
      <c r="O716" s="6"/>
      <c r="P716" s="5"/>
      <c r="R716" s="21">
        <f>DATE(YEAR(C711+5),1,1)</f>
        <v>39448</v>
      </c>
      <c r="T716" s="21">
        <f t="shared" si="19"/>
        <v>39585</v>
      </c>
    </row>
    <row r="717" spans="2:20" ht="19.5" customHeight="1">
      <c r="B717" s="12">
        <v>0.5</v>
      </c>
      <c r="C717" s="4"/>
      <c r="D717" s="5"/>
      <c r="E717" s="6"/>
      <c r="F717" s="5"/>
      <c r="G717" s="6"/>
      <c r="H717" s="5"/>
      <c r="I717" s="6"/>
      <c r="J717" s="5"/>
      <c r="K717" s="6"/>
      <c r="L717" s="5"/>
      <c r="M717" s="6"/>
      <c r="N717" s="5"/>
      <c r="O717" s="6"/>
      <c r="P717" s="5"/>
      <c r="Q717" s="27"/>
      <c r="R717" s="21">
        <f>DATE(YEAR(C711+6),1,1)</f>
        <v>39448</v>
      </c>
      <c r="T717" s="21">
        <f t="shared" si="19"/>
        <v>39586</v>
      </c>
    </row>
    <row r="718" spans="2:16" ht="19.5" customHeight="1">
      <c r="B718" s="12">
        <v>0.541666666666667</v>
      </c>
      <c r="C718" s="4"/>
      <c r="D718" s="5"/>
      <c r="E718" s="6"/>
      <c r="F718" s="5"/>
      <c r="G718" s="6"/>
      <c r="H718" s="5"/>
      <c r="I718" s="6"/>
      <c r="J718" s="5"/>
      <c r="K718" s="6"/>
      <c r="L718" s="5"/>
      <c r="M718" s="6"/>
      <c r="N718" s="5"/>
      <c r="O718" s="6"/>
      <c r="P718" s="5"/>
    </row>
    <row r="719" spans="2:16" ht="19.5" customHeight="1">
      <c r="B719" s="12">
        <v>0.583333333333333</v>
      </c>
      <c r="C719" s="4"/>
      <c r="D719" s="5"/>
      <c r="E719" s="6"/>
      <c r="F719" s="5"/>
      <c r="G719" s="6"/>
      <c r="H719" s="5"/>
      <c r="I719" s="6"/>
      <c r="J719" s="5"/>
      <c r="K719" s="6"/>
      <c r="L719" s="5"/>
      <c r="M719" s="6"/>
      <c r="N719" s="5"/>
      <c r="O719" s="6"/>
      <c r="P719" s="5"/>
    </row>
    <row r="720" spans="2:16" ht="19.5" customHeight="1">
      <c r="B720" s="12">
        <v>0.625</v>
      </c>
      <c r="C720" s="4"/>
      <c r="D720" s="5"/>
      <c r="E720" s="6"/>
      <c r="F720" s="5"/>
      <c r="G720" s="6"/>
      <c r="H720" s="5"/>
      <c r="I720" s="6"/>
      <c r="J720" s="5"/>
      <c r="K720" s="6"/>
      <c r="L720" s="5"/>
      <c r="M720" s="6"/>
      <c r="N720" s="5"/>
      <c r="O720" s="6"/>
      <c r="P720" s="5"/>
    </row>
    <row r="721" spans="2:16" ht="19.5" customHeight="1">
      <c r="B721" s="12">
        <v>0.666666666666667</v>
      </c>
      <c r="C721" s="4"/>
      <c r="D721" s="5"/>
      <c r="E721" s="6"/>
      <c r="F721" s="5"/>
      <c r="G721" s="6"/>
      <c r="H721" s="5"/>
      <c r="I721" s="6"/>
      <c r="J721" s="5"/>
      <c r="K721" s="6"/>
      <c r="L721" s="5"/>
      <c r="M721" s="6"/>
      <c r="N721" s="5"/>
      <c r="O721" s="6"/>
      <c r="P721" s="5"/>
    </row>
    <row r="722" spans="2:16" ht="19.5" customHeight="1">
      <c r="B722" s="12">
        <v>0.708333333333333</v>
      </c>
      <c r="C722" s="4"/>
      <c r="D722" s="5"/>
      <c r="E722" s="6"/>
      <c r="F722" s="5"/>
      <c r="G722" s="6"/>
      <c r="H722" s="5"/>
      <c r="I722" s="6"/>
      <c r="J722" s="5"/>
      <c r="K722" s="6"/>
      <c r="L722" s="5"/>
      <c r="M722" s="6"/>
      <c r="N722" s="5"/>
      <c r="O722" s="6"/>
      <c r="P722" s="5"/>
    </row>
    <row r="723" spans="2:16" ht="19.5" customHeight="1">
      <c r="B723" s="12">
        <v>0.75</v>
      </c>
      <c r="C723" s="4"/>
      <c r="D723" s="5"/>
      <c r="E723" s="6"/>
      <c r="F723" s="5"/>
      <c r="G723" s="6"/>
      <c r="H723" s="5"/>
      <c r="I723" s="6"/>
      <c r="J723" s="5"/>
      <c r="K723" s="6"/>
      <c r="L723" s="5"/>
      <c r="M723" s="6"/>
      <c r="N723" s="5"/>
      <c r="O723" s="6"/>
      <c r="P723" s="5"/>
    </row>
    <row r="724" spans="1:38" s="7" customFormat="1" ht="12.75">
      <c r="A724" s="18"/>
      <c r="B724" s="28" t="s">
        <v>1</v>
      </c>
      <c r="I724" s="7" t="s">
        <v>0</v>
      </c>
      <c r="P724" s="29" t="s">
        <v>2</v>
      </c>
      <c r="Q724" s="25"/>
      <c r="R724" s="21"/>
      <c r="S724" s="20"/>
      <c r="T724" s="21"/>
      <c r="U724" s="20"/>
      <c r="V724" s="20"/>
      <c r="W724" s="20"/>
      <c r="X724" s="26"/>
      <c r="Y724" s="26"/>
      <c r="Z724" s="26"/>
      <c r="AA724" s="26"/>
      <c r="AB724" s="26"/>
      <c r="AC724" s="26"/>
      <c r="AD724" s="26"/>
      <c r="AE724" s="26"/>
      <c r="AF724" s="26"/>
      <c r="AG724" s="26"/>
      <c r="AH724" s="26"/>
      <c r="AI724" s="26"/>
      <c r="AJ724" s="26"/>
      <c r="AK724" s="26"/>
      <c r="AL724" s="26"/>
    </row>
    <row r="725" spans="1:38" s="7" customFormat="1" ht="12.75">
      <c r="A725" s="18"/>
      <c r="Q725" s="25"/>
      <c r="R725" s="21"/>
      <c r="S725" s="20"/>
      <c r="T725" s="21"/>
      <c r="U725" s="20"/>
      <c r="V725" s="20"/>
      <c r="W725" s="20"/>
      <c r="X725" s="26"/>
      <c r="Y725" s="26"/>
      <c r="Z725" s="26"/>
      <c r="AA725" s="26"/>
      <c r="AB725" s="26"/>
      <c r="AC725" s="26"/>
      <c r="AD725" s="26"/>
      <c r="AE725" s="26"/>
      <c r="AF725" s="26"/>
      <c r="AG725" s="26"/>
      <c r="AH725" s="26"/>
      <c r="AI725" s="26"/>
      <c r="AJ725" s="26"/>
      <c r="AK725" s="26"/>
      <c r="AL725" s="26"/>
    </row>
    <row r="726" spans="1:38" s="7" customFormat="1" ht="12.75">
      <c r="A726" s="18"/>
      <c r="Q726" s="25"/>
      <c r="R726" s="21"/>
      <c r="S726" s="20"/>
      <c r="T726" s="21"/>
      <c r="U726" s="20"/>
      <c r="V726" s="20"/>
      <c r="W726" s="20"/>
      <c r="X726" s="26"/>
      <c r="Y726" s="26"/>
      <c r="Z726" s="26"/>
      <c r="AA726" s="26"/>
      <c r="AB726" s="26"/>
      <c r="AC726" s="26"/>
      <c r="AD726" s="26"/>
      <c r="AE726" s="26"/>
      <c r="AF726" s="26"/>
      <c r="AG726" s="26"/>
      <c r="AH726" s="26"/>
      <c r="AI726" s="26"/>
      <c r="AJ726" s="26"/>
      <c r="AK726" s="26"/>
      <c r="AL726" s="26"/>
    </row>
    <row r="727" spans="1:38" s="7" customFormat="1" ht="12.75">
      <c r="A727" s="18"/>
      <c r="Q727" s="25"/>
      <c r="R727" s="21"/>
      <c r="S727" s="20"/>
      <c r="T727" s="21"/>
      <c r="U727" s="20"/>
      <c r="V727" s="20"/>
      <c r="W727" s="20"/>
      <c r="X727" s="26"/>
      <c r="Y727" s="26"/>
      <c r="Z727" s="26"/>
      <c r="AA727" s="26"/>
      <c r="AB727" s="26"/>
      <c r="AC727" s="26"/>
      <c r="AD727" s="26"/>
      <c r="AE727" s="26"/>
      <c r="AF727" s="26"/>
      <c r="AG727" s="26"/>
      <c r="AH727" s="26"/>
      <c r="AI727" s="26"/>
      <c r="AJ727" s="26"/>
      <c r="AK727" s="26"/>
      <c r="AL727" s="26"/>
    </row>
    <row r="728" spans="1:38" s="7" customFormat="1" ht="12.75">
      <c r="A728" s="18"/>
      <c r="Q728" s="25"/>
      <c r="R728" s="21"/>
      <c r="S728" s="20"/>
      <c r="T728" s="21"/>
      <c r="U728" s="20"/>
      <c r="V728" s="20"/>
      <c r="W728" s="20"/>
      <c r="X728" s="26"/>
      <c r="Y728" s="26"/>
      <c r="Z728" s="26"/>
      <c r="AA728" s="26"/>
      <c r="AB728" s="26"/>
      <c r="AC728" s="26"/>
      <c r="AD728" s="26"/>
      <c r="AE728" s="26"/>
      <c r="AF728" s="26"/>
      <c r="AG728" s="26"/>
      <c r="AH728" s="26"/>
      <c r="AI728" s="26"/>
      <c r="AJ728" s="26"/>
      <c r="AK728" s="26"/>
      <c r="AL728" s="26"/>
    </row>
    <row r="729" spans="1:38" s="7" customFormat="1" ht="12.75">
      <c r="A729" s="18"/>
      <c r="Q729" s="25"/>
      <c r="R729" s="21"/>
      <c r="S729" s="20"/>
      <c r="T729" s="21"/>
      <c r="U729" s="20"/>
      <c r="V729" s="20"/>
      <c r="W729" s="20"/>
      <c r="X729" s="26"/>
      <c r="Y729" s="26"/>
      <c r="Z729" s="26"/>
      <c r="AA729" s="26"/>
      <c r="AB729" s="26"/>
      <c r="AC729" s="26"/>
      <c r="AD729" s="26"/>
      <c r="AE729" s="26"/>
      <c r="AF729" s="26"/>
      <c r="AG729" s="26"/>
      <c r="AH729" s="26"/>
      <c r="AI729" s="26"/>
      <c r="AJ729" s="26"/>
      <c r="AK729" s="26"/>
      <c r="AL729" s="26"/>
    </row>
    <row r="730" spans="1:38" s="7" customFormat="1" ht="12.75">
      <c r="A730" s="18"/>
      <c r="Q730" s="25"/>
      <c r="R730" s="21"/>
      <c r="S730" s="20"/>
      <c r="T730" s="21"/>
      <c r="U730" s="20"/>
      <c r="V730" s="20"/>
      <c r="W730" s="20"/>
      <c r="X730" s="26"/>
      <c r="Y730" s="26"/>
      <c r="Z730" s="26"/>
      <c r="AA730" s="26"/>
      <c r="AB730" s="26"/>
      <c r="AC730" s="26"/>
      <c r="AD730" s="26"/>
      <c r="AE730" s="26"/>
      <c r="AF730" s="26"/>
      <c r="AG730" s="26"/>
      <c r="AH730" s="26"/>
      <c r="AI730" s="26"/>
      <c r="AJ730" s="26"/>
      <c r="AK730" s="26"/>
      <c r="AL730" s="26"/>
    </row>
    <row r="731" spans="1:38" s="7" customFormat="1" ht="12.75">
      <c r="A731" s="18"/>
      <c r="Q731" s="25"/>
      <c r="R731" s="21"/>
      <c r="S731" s="20"/>
      <c r="T731" s="21"/>
      <c r="U731" s="20"/>
      <c r="V731" s="20"/>
      <c r="W731" s="20"/>
      <c r="X731" s="26"/>
      <c r="Y731" s="26"/>
      <c r="Z731" s="26"/>
      <c r="AA731" s="26"/>
      <c r="AB731" s="26"/>
      <c r="AC731" s="26"/>
      <c r="AD731" s="26"/>
      <c r="AE731" s="26"/>
      <c r="AF731" s="26"/>
      <c r="AG731" s="26"/>
      <c r="AH731" s="26"/>
      <c r="AI731" s="26"/>
      <c r="AJ731" s="26"/>
      <c r="AK731" s="26"/>
      <c r="AL731" s="26"/>
    </row>
    <row r="732" spans="1:38" s="7" customFormat="1" ht="12.75">
      <c r="A732" s="18"/>
      <c r="Q732" s="25"/>
      <c r="R732" s="21"/>
      <c r="S732" s="20"/>
      <c r="T732" s="21"/>
      <c r="U732" s="20"/>
      <c r="V732" s="20"/>
      <c r="W732" s="20"/>
      <c r="X732" s="26"/>
      <c r="Y732" s="26"/>
      <c r="Z732" s="26"/>
      <c r="AA732" s="26"/>
      <c r="AB732" s="26"/>
      <c r="AC732" s="26"/>
      <c r="AD732" s="26"/>
      <c r="AE732" s="26"/>
      <c r="AF732" s="26"/>
      <c r="AG732" s="26"/>
      <c r="AH732" s="26"/>
      <c r="AI732" s="26"/>
      <c r="AJ732" s="26"/>
      <c r="AK732" s="26"/>
      <c r="AL732" s="26"/>
    </row>
    <row r="733" spans="1:38" s="7" customFormat="1" ht="12.75">
      <c r="A733" s="18"/>
      <c r="Q733" s="25"/>
      <c r="R733" s="21"/>
      <c r="S733" s="20"/>
      <c r="T733" s="21"/>
      <c r="U733" s="20"/>
      <c r="V733" s="20"/>
      <c r="W733" s="20"/>
      <c r="X733" s="26"/>
      <c r="Y733" s="26"/>
      <c r="Z733" s="26"/>
      <c r="AA733" s="26"/>
      <c r="AB733" s="26"/>
      <c r="AC733" s="26"/>
      <c r="AD733" s="26"/>
      <c r="AE733" s="26"/>
      <c r="AF733" s="26"/>
      <c r="AG733" s="26"/>
      <c r="AH733" s="26"/>
      <c r="AI733" s="26"/>
      <c r="AJ733" s="26"/>
      <c r="AK733" s="26"/>
      <c r="AL733" s="26"/>
    </row>
    <row r="734" spans="1:38" s="7" customFormat="1" ht="12.75">
      <c r="A734" s="18"/>
      <c r="Q734" s="25"/>
      <c r="R734" s="21"/>
      <c r="S734" s="20"/>
      <c r="T734" s="21"/>
      <c r="U734" s="20"/>
      <c r="V734" s="20"/>
      <c r="W734" s="20"/>
      <c r="X734" s="26"/>
      <c r="Y734" s="26"/>
      <c r="Z734" s="26"/>
      <c r="AA734" s="26"/>
      <c r="AB734" s="26"/>
      <c r="AC734" s="26"/>
      <c r="AD734" s="26"/>
      <c r="AE734" s="26"/>
      <c r="AF734" s="26"/>
      <c r="AG734" s="26"/>
      <c r="AH734" s="26"/>
      <c r="AI734" s="26"/>
      <c r="AJ734" s="26"/>
      <c r="AK734" s="26"/>
      <c r="AL734" s="26"/>
    </row>
    <row r="735" spans="1:38" s="7" customFormat="1" ht="12.75">
      <c r="A735" s="18"/>
      <c r="Q735" s="25"/>
      <c r="R735" s="21"/>
      <c r="S735" s="20"/>
      <c r="T735" s="21"/>
      <c r="U735" s="20"/>
      <c r="V735" s="20"/>
      <c r="W735" s="20"/>
      <c r="X735" s="26"/>
      <c r="Y735" s="26"/>
      <c r="Z735" s="26"/>
      <c r="AA735" s="26"/>
      <c r="AB735" s="26"/>
      <c r="AC735" s="26"/>
      <c r="AD735" s="26"/>
      <c r="AE735" s="26"/>
      <c r="AF735" s="26"/>
      <c r="AG735" s="26"/>
      <c r="AH735" s="26"/>
      <c r="AI735" s="26"/>
      <c r="AJ735" s="26"/>
      <c r="AK735" s="26"/>
      <c r="AL735" s="26"/>
    </row>
    <row r="736" spans="1:38" s="7" customFormat="1" ht="12.75">
      <c r="A736" s="18"/>
      <c r="Q736" s="25"/>
      <c r="R736" s="21"/>
      <c r="S736" s="20"/>
      <c r="T736" s="21"/>
      <c r="U736" s="20"/>
      <c r="V736" s="20"/>
      <c r="W736" s="20"/>
      <c r="X736" s="26"/>
      <c r="Y736" s="26"/>
      <c r="Z736" s="26"/>
      <c r="AA736" s="26"/>
      <c r="AB736" s="26"/>
      <c r="AC736" s="26"/>
      <c r="AD736" s="26"/>
      <c r="AE736" s="26"/>
      <c r="AF736" s="26"/>
      <c r="AG736" s="26"/>
      <c r="AH736" s="26"/>
      <c r="AI736" s="26"/>
      <c r="AJ736" s="26"/>
      <c r="AK736" s="26"/>
      <c r="AL736" s="26"/>
    </row>
    <row r="737" spans="1:38" s="7" customFormat="1" ht="12.75">
      <c r="A737" s="18"/>
      <c r="Q737" s="25"/>
      <c r="R737" s="21"/>
      <c r="S737" s="20"/>
      <c r="T737" s="21"/>
      <c r="U737" s="20"/>
      <c r="V737" s="20"/>
      <c r="W737" s="20"/>
      <c r="X737" s="26"/>
      <c r="Y737" s="26"/>
      <c r="Z737" s="26"/>
      <c r="AA737" s="26"/>
      <c r="AB737" s="26"/>
      <c r="AC737" s="26"/>
      <c r="AD737" s="26"/>
      <c r="AE737" s="26"/>
      <c r="AF737" s="26"/>
      <c r="AG737" s="26"/>
      <c r="AH737" s="26"/>
      <c r="AI737" s="26"/>
      <c r="AJ737" s="26"/>
      <c r="AK737" s="26"/>
      <c r="AL737" s="26"/>
    </row>
    <row r="738" spans="1:38" s="7" customFormat="1" ht="12.75">
      <c r="A738" s="18"/>
      <c r="Q738" s="25"/>
      <c r="R738" s="21"/>
      <c r="S738" s="20"/>
      <c r="T738" s="21"/>
      <c r="U738" s="20"/>
      <c r="V738" s="20"/>
      <c r="W738" s="20"/>
      <c r="X738" s="26"/>
      <c r="Y738" s="26"/>
      <c r="Z738" s="26"/>
      <c r="AA738" s="26"/>
      <c r="AB738" s="26"/>
      <c r="AC738" s="26"/>
      <c r="AD738" s="26"/>
      <c r="AE738" s="26"/>
      <c r="AF738" s="26"/>
      <c r="AG738" s="26"/>
      <c r="AH738" s="26"/>
      <c r="AI738" s="26"/>
      <c r="AJ738" s="26"/>
      <c r="AK738" s="26"/>
      <c r="AL738" s="26"/>
    </row>
    <row r="739" spans="1:38" s="7" customFormat="1" ht="12.75">
      <c r="A739" s="18"/>
      <c r="Q739" s="25"/>
      <c r="R739" s="21"/>
      <c r="S739" s="20"/>
      <c r="T739" s="21"/>
      <c r="U739" s="20"/>
      <c r="V739" s="20"/>
      <c r="W739" s="20"/>
      <c r="X739" s="26"/>
      <c r="Y739" s="26"/>
      <c r="Z739" s="26"/>
      <c r="AA739" s="26"/>
      <c r="AB739" s="26"/>
      <c r="AC739" s="26"/>
      <c r="AD739" s="26"/>
      <c r="AE739" s="26"/>
      <c r="AF739" s="26"/>
      <c r="AG739" s="26"/>
      <c r="AH739" s="26"/>
      <c r="AI739" s="26"/>
      <c r="AJ739" s="26"/>
      <c r="AK739" s="26"/>
      <c r="AL739" s="26"/>
    </row>
    <row r="740" spans="1:38" s="7" customFormat="1" ht="12.75">
      <c r="A740" s="18"/>
      <c r="E740" s="19"/>
      <c r="Q740" s="25"/>
      <c r="R740" s="21"/>
      <c r="S740" s="20"/>
      <c r="T740" s="21"/>
      <c r="U740" s="20"/>
      <c r="V740" s="20"/>
      <c r="W740" s="20"/>
      <c r="X740" s="26"/>
      <c r="Y740" s="26"/>
      <c r="Z740" s="26"/>
      <c r="AA740" s="26"/>
      <c r="AB740" s="26"/>
      <c r="AC740" s="26"/>
      <c r="AD740" s="26"/>
      <c r="AE740" s="26"/>
      <c r="AF740" s="26"/>
      <c r="AG740" s="26"/>
      <c r="AH740" s="26"/>
      <c r="AI740" s="26"/>
      <c r="AJ740" s="26"/>
      <c r="AK740" s="26"/>
      <c r="AL740" s="26"/>
    </row>
    <row r="741" spans="1:38" s="7" customFormat="1" ht="12.75">
      <c r="A741" s="18"/>
      <c r="Q741" s="25"/>
      <c r="R741" s="21"/>
      <c r="S741" s="20"/>
      <c r="T741" s="21"/>
      <c r="U741" s="20"/>
      <c r="V741" s="20"/>
      <c r="W741" s="20"/>
      <c r="X741" s="26"/>
      <c r="Y741" s="26"/>
      <c r="Z741" s="26"/>
      <c r="AA741" s="26"/>
      <c r="AB741" s="26"/>
      <c r="AC741" s="26"/>
      <c r="AD741" s="26"/>
      <c r="AE741" s="26"/>
      <c r="AF741" s="26"/>
      <c r="AG741" s="26"/>
      <c r="AH741" s="26"/>
      <c r="AI741" s="26"/>
      <c r="AJ741" s="26"/>
      <c r="AK741" s="26"/>
      <c r="AL741" s="26"/>
    </row>
    <row r="742" spans="1:38" s="7" customFormat="1" ht="12.75">
      <c r="A742" s="18"/>
      <c r="Q742" s="25"/>
      <c r="R742" s="21"/>
      <c r="S742" s="20"/>
      <c r="T742" s="21"/>
      <c r="U742" s="20"/>
      <c r="V742" s="20"/>
      <c r="W742" s="20"/>
      <c r="X742" s="26"/>
      <c r="Y742" s="26"/>
      <c r="Z742" s="26"/>
      <c r="AA742" s="26"/>
      <c r="AB742" s="26"/>
      <c r="AC742" s="26"/>
      <c r="AD742" s="26"/>
      <c r="AE742" s="26"/>
      <c r="AF742" s="26"/>
      <c r="AG742" s="26"/>
      <c r="AH742" s="26"/>
      <c r="AI742" s="26"/>
      <c r="AJ742" s="26"/>
      <c r="AK742" s="26"/>
      <c r="AL742" s="26"/>
    </row>
    <row r="743" spans="1:38" s="7" customFormat="1" ht="12.75">
      <c r="A743" s="18"/>
      <c r="Q743" s="25"/>
      <c r="R743" s="21"/>
      <c r="S743" s="20"/>
      <c r="T743" s="21"/>
      <c r="U743" s="20"/>
      <c r="V743" s="20"/>
      <c r="W743" s="20"/>
      <c r="X743" s="26"/>
      <c r="Y743" s="26"/>
      <c r="Z743" s="26"/>
      <c r="AA743" s="26"/>
      <c r="AB743" s="26"/>
      <c r="AC743" s="26"/>
      <c r="AD743" s="26"/>
      <c r="AE743" s="26"/>
      <c r="AF743" s="26"/>
      <c r="AG743" s="26"/>
      <c r="AH743" s="26"/>
      <c r="AI743" s="26"/>
      <c r="AJ743" s="26"/>
      <c r="AK743" s="26"/>
      <c r="AL743" s="26"/>
    </row>
    <row r="744" spans="1:38" s="7" customFormat="1" ht="12.75">
      <c r="A744" s="18"/>
      <c r="Q744" s="25"/>
      <c r="R744" s="21"/>
      <c r="S744" s="20"/>
      <c r="T744" s="21"/>
      <c r="U744" s="20"/>
      <c r="V744" s="20"/>
      <c r="W744" s="20"/>
      <c r="X744" s="26"/>
      <c r="Y744" s="26"/>
      <c r="Z744" s="26"/>
      <c r="AA744" s="26"/>
      <c r="AB744" s="26"/>
      <c r="AC744" s="26"/>
      <c r="AD744" s="26"/>
      <c r="AE744" s="26"/>
      <c r="AF744" s="26"/>
      <c r="AG744" s="26"/>
      <c r="AH744" s="26"/>
      <c r="AI744" s="26"/>
      <c r="AJ744" s="26"/>
      <c r="AK744" s="26"/>
      <c r="AL744" s="26"/>
    </row>
    <row r="745" spans="1:38" s="7" customFormat="1" ht="12.75">
      <c r="A745" s="18"/>
      <c r="Q745" s="25"/>
      <c r="R745" s="21"/>
      <c r="S745" s="20"/>
      <c r="T745" s="21"/>
      <c r="U745" s="20"/>
      <c r="V745" s="20"/>
      <c r="W745" s="20"/>
      <c r="X745" s="26"/>
      <c r="Y745" s="26"/>
      <c r="Z745" s="26"/>
      <c r="AA745" s="26"/>
      <c r="AB745" s="26"/>
      <c r="AC745" s="26"/>
      <c r="AD745" s="26"/>
      <c r="AE745" s="26"/>
      <c r="AF745" s="26"/>
      <c r="AG745" s="26"/>
      <c r="AH745" s="26"/>
      <c r="AI745" s="26"/>
      <c r="AJ745" s="26"/>
      <c r="AK745" s="26"/>
      <c r="AL745" s="26"/>
    </row>
    <row r="746" spans="1:38" s="7" customFormat="1" ht="12.75">
      <c r="A746" s="18"/>
      <c r="Q746" s="25"/>
      <c r="R746" s="21"/>
      <c r="S746" s="20"/>
      <c r="T746" s="21"/>
      <c r="U746" s="20"/>
      <c r="V746" s="20"/>
      <c r="W746" s="20"/>
      <c r="X746" s="26"/>
      <c r="Y746" s="26"/>
      <c r="Z746" s="26"/>
      <c r="AA746" s="26"/>
      <c r="AB746" s="26"/>
      <c r="AC746" s="26"/>
      <c r="AD746" s="26"/>
      <c r="AE746" s="26"/>
      <c r="AF746" s="26"/>
      <c r="AG746" s="26"/>
      <c r="AH746" s="26"/>
      <c r="AI746" s="26"/>
      <c r="AJ746" s="26"/>
      <c r="AK746" s="26"/>
      <c r="AL746" s="26"/>
    </row>
    <row r="747" spans="2:23" ht="30">
      <c r="B747" s="11">
        <f>C747</f>
        <v>39587</v>
      </c>
      <c r="C747" s="13">
        <f>C711+7</f>
        <v>39587</v>
      </c>
      <c r="D747" s="9">
        <f>C747</f>
        <v>39587</v>
      </c>
      <c r="E747" s="10">
        <f>DAY(C747+1)</f>
        <v>20</v>
      </c>
      <c r="F747" s="9">
        <f>C747+1</f>
        <v>39588</v>
      </c>
      <c r="G747" s="10">
        <f>DAY(C747+2)</f>
        <v>21</v>
      </c>
      <c r="H747" s="9">
        <f>C747+2</f>
        <v>39589</v>
      </c>
      <c r="I747" s="10">
        <f>DAY(C747+3)</f>
        <v>22</v>
      </c>
      <c r="J747" s="9">
        <f>C747+3</f>
        <v>39590</v>
      </c>
      <c r="K747" s="10">
        <f>DAY(C747+4)</f>
        <v>23</v>
      </c>
      <c r="L747" s="9">
        <f>C747+4</f>
        <v>39591</v>
      </c>
      <c r="M747" s="10">
        <f>DAY(C747+5)</f>
        <v>24</v>
      </c>
      <c r="N747" s="9">
        <f>C747+5</f>
        <v>39592</v>
      </c>
      <c r="O747" s="10">
        <f>DAY(C747+6)</f>
        <v>25</v>
      </c>
      <c r="P747" s="9">
        <f>C747+6</f>
        <v>39593</v>
      </c>
      <c r="R747" s="21">
        <f>DATE(YEAR(C747),1,1)</f>
        <v>39448</v>
      </c>
      <c r="T747" s="21">
        <f>C747</f>
        <v>39587</v>
      </c>
      <c r="U747" s="22">
        <f>ROUND(((C747-DATE(YEAR(C747),1,1))+6)/7,0)</f>
        <v>21</v>
      </c>
      <c r="V747" s="33">
        <f>IF(AND(R751-R750=0,R747-R750&lt;0),1,IF(U747=V711,U747+1,U747))</f>
        <v>21</v>
      </c>
      <c r="W747" s="20" t="s">
        <v>6</v>
      </c>
    </row>
    <row r="748" spans="2:20" ht="15" customHeight="1">
      <c r="B748" s="17">
        <f>V747</f>
        <v>21</v>
      </c>
      <c r="C748" s="14">
        <f>T747-R747+1</f>
        <v>140</v>
      </c>
      <c r="D748" s="2" t="str">
        <f>D712</f>
        <v>hétfő</v>
      </c>
      <c r="E748" s="14">
        <f>T748-R748+1</f>
        <v>141</v>
      </c>
      <c r="F748" s="2" t="str">
        <f>F712</f>
        <v>kedd</v>
      </c>
      <c r="G748" s="14">
        <f>T749-R749+1</f>
        <v>142</v>
      </c>
      <c r="H748" s="2" t="str">
        <f>H712</f>
        <v>szerda</v>
      </c>
      <c r="I748" s="14">
        <f>T750-R750+1</f>
        <v>143</v>
      </c>
      <c r="J748" s="2" t="str">
        <f>J712</f>
        <v>csütörtök</v>
      </c>
      <c r="K748" s="14">
        <f>T751-R751+1</f>
        <v>144</v>
      </c>
      <c r="L748" s="2" t="str">
        <f>L712</f>
        <v>péntek</v>
      </c>
      <c r="M748" s="14">
        <f>T752-R752+1</f>
        <v>145</v>
      </c>
      <c r="N748" s="3" t="str">
        <f>N712</f>
        <v>szombat</v>
      </c>
      <c r="O748" s="14">
        <f>T753-R753+1</f>
        <v>146</v>
      </c>
      <c r="P748" s="3" t="str">
        <f>P712</f>
        <v>vasárnap</v>
      </c>
      <c r="R748" s="21">
        <f>DATE(YEAR(C747+1),1,1)</f>
        <v>39448</v>
      </c>
      <c r="T748" s="21">
        <f aca="true" t="shared" si="20" ref="T748:T753">T747+1</f>
        <v>39588</v>
      </c>
    </row>
    <row r="749" spans="2:20" ht="19.5" customHeight="1">
      <c r="B749" s="12">
        <v>0.333333333333333</v>
      </c>
      <c r="C749" s="4"/>
      <c r="D749" s="5"/>
      <c r="E749" s="6"/>
      <c r="F749" s="5"/>
      <c r="G749" s="6"/>
      <c r="H749" s="5"/>
      <c r="I749" s="6"/>
      <c r="J749" s="5"/>
      <c r="K749" s="6"/>
      <c r="L749" s="5"/>
      <c r="M749" s="6"/>
      <c r="N749" s="5"/>
      <c r="O749" s="6"/>
      <c r="P749" s="5"/>
      <c r="R749" s="21">
        <f>DATE(YEAR(C747+2),1,1)</f>
        <v>39448</v>
      </c>
      <c r="T749" s="21">
        <f t="shared" si="20"/>
        <v>39589</v>
      </c>
    </row>
    <row r="750" spans="2:20" ht="19.5" customHeight="1">
      <c r="B750" s="12">
        <v>0.375</v>
      </c>
      <c r="C750" s="4"/>
      <c r="D750" s="5"/>
      <c r="E750" s="6"/>
      <c r="F750" s="5"/>
      <c r="G750" s="6"/>
      <c r="H750" s="5"/>
      <c r="I750" s="6"/>
      <c r="J750" s="5"/>
      <c r="K750" s="6"/>
      <c r="L750" s="5"/>
      <c r="M750" s="6"/>
      <c r="N750" s="5"/>
      <c r="O750" s="6"/>
      <c r="P750" s="5"/>
      <c r="R750" s="21">
        <f>DATE(YEAR(C747+3),1,1)</f>
        <v>39448</v>
      </c>
      <c r="T750" s="21">
        <f t="shared" si="20"/>
        <v>39590</v>
      </c>
    </row>
    <row r="751" spans="2:20" ht="19.5" customHeight="1">
      <c r="B751" s="12">
        <v>0.416666666666667</v>
      </c>
      <c r="C751" s="4"/>
      <c r="D751" s="5"/>
      <c r="E751" s="6"/>
      <c r="F751" s="5"/>
      <c r="G751" s="6"/>
      <c r="H751" s="5"/>
      <c r="I751" s="6"/>
      <c r="J751" s="5"/>
      <c r="K751" s="6"/>
      <c r="L751" s="5"/>
      <c r="M751" s="6"/>
      <c r="N751" s="5"/>
      <c r="O751" s="6"/>
      <c r="P751" s="5"/>
      <c r="R751" s="21">
        <f>DATE(YEAR(C747+4),1,1)</f>
        <v>39448</v>
      </c>
      <c r="T751" s="21">
        <f t="shared" si="20"/>
        <v>39591</v>
      </c>
    </row>
    <row r="752" spans="2:20" ht="19.5" customHeight="1">
      <c r="B752" s="12">
        <v>0.458333333333333</v>
      </c>
      <c r="C752" s="4"/>
      <c r="D752" s="5"/>
      <c r="E752" s="6"/>
      <c r="F752" s="5"/>
      <c r="G752" s="6"/>
      <c r="H752" s="5"/>
      <c r="I752" s="6"/>
      <c r="J752" s="5"/>
      <c r="K752" s="6"/>
      <c r="L752" s="5"/>
      <c r="M752" s="6"/>
      <c r="N752" s="5"/>
      <c r="O752" s="6"/>
      <c r="P752" s="5"/>
      <c r="R752" s="21">
        <f>DATE(YEAR(C747+5),1,1)</f>
        <v>39448</v>
      </c>
      <c r="T752" s="21">
        <f t="shared" si="20"/>
        <v>39592</v>
      </c>
    </row>
    <row r="753" spans="2:20" ht="19.5" customHeight="1">
      <c r="B753" s="12">
        <v>0.5</v>
      </c>
      <c r="C753" s="4"/>
      <c r="D753" s="5"/>
      <c r="E753" s="6"/>
      <c r="F753" s="5"/>
      <c r="G753" s="6"/>
      <c r="H753" s="5"/>
      <c r="I753" s="6"/>
      <c r="J753" s="5"/>
      <c r="K753" s="6"/>
      <c r="L753" s="5"/>
      <c r="M753" s="6"/>
      <c r="N753" s="5"/>
      <c r="O753" s="6"/>
      <c r="P753" s="5"/>
      <c r="Q753" s="27"/>
      <c r="R753" s="21">
        <f>DATE(YEAR(C747+6),1,1)</f>
        <v>39448</v>
      </c>
      <c r="T753" s="21">
        <f t="shared" si="20"/>
        <v>39593</v>
      </c>
    </row>
    <row r="754" spans="2:16" ht="19.5" customHeight="1">
      <c r="B754" s="12">
        <v>0.541666666666667</v>
      </c>
      <c r="C754" s="4"/>
      <c r="D754" s="5"/>
      <c r="E754" s="6"/>
      <c r="F754" s="5"/>
      <c r="G754" s="6"/>
      <c r="H754" s="5"/>
      <c r="I754" s="6"/>
      <c r="J754" s="5"/>
      <c r="K754" s="6"/>
      <c r="L754" s="5"/>
      <c r="M754" s="6"/>
      <c r="N754" s="5"/>
      <c r="O754" s="6"/>
      <c r="P754" s="5"/>
    </row>
    <row r="755" spans="2:16" ht="19.5" customHeight="1">
      <c r="B755" s="12">
        <v>0.583333333333333</v>
      </c>
      <c r="C755" s="4"/>
      <c r="D755" s="5"/>
      <c r="E755" s="6"/>
      <c r="F755" s="5"/>
      <c r="G755" s="6"/>
      <c r="H755" s="5"/>
      <c r="I755" s="6"/>
      <c r="J755" s="5"/>
      <c r="K755" s="6"/>
      <c r="L755" s="5"/>
      <c r="M755" s="6"/>
      <c r="N755" s="5"/>
      <c r="O755" s="6"/>
      <c r="P755" s="5"/>
    </row>
    <row r="756" spans="2:16" ht="19.5" customHeight="1">
      <c r="B756" s="12">
        <v>0.625</v>
      </c>
      <c r="C756" s="4"/>
      <c r="D756" s="5"/>
      <c r="E756" s="6"/>
      <c r="F756" s="5"/>
      <c r="G756" s="6"/>
      <c r="H756" s="5"/>
      <c r="I756" s="6"/>
      <c r="J756" s="5"/>
      <c r="K756" s="6"/>
      <c r="L756" s="5"/>
      <c r="M756" s="6"/>
      <c r="N756" s="5"/>
      <c r="O756" s="6"/>
      <c r="P756" s="5"/>
    </row>
    <row r="757" spans="2:16" ht="19.5" customHeight="1">
      <c r="B757" s="12">
        <v>0.666666666666667</v>
      </c>
      <c r="C757" s="4"/>
      <c r="D757" s="5"/>
      <c r="E757" s="6"/>
      <c r="F757" s="5"/>
      <c r="G757" s="6"/>
      <c r="H757" s="5"/>
      <c r="I757" s="6"/>
      <c r="J757" s="5"/>
      <c r="K757" s="6"/>
      <c r="L757" s="5"/>
      <c r="M757" s="6"/>
      <c r="N757" s="5"/>
      <c r="O757" s="6"/>
      <c r="P757" s="5"/>
    </row>
    <row r="758" spans="2:16" ht="19.5" customHeight="1">
      <c r="B758" s="12">
        <v>0.708333333333333</v>
      </c>
      <c r="C758" s="4"/>
      <c r="D758" s="5"/>
      <c r="E758" s="6"/>
      <c r="F758" s="5"/>
      <c r="G758" s="6"/>
      <c r="H758" s="5"/>
      <c r="I758" s="6"/>
      <c r="J758" s="5"/>
      <c r="K758" s="6"/>
      <c r="L758" s="5"/>
      <c r="M758" s="6"/>
      <c r="N758" s="5"/>
      <c r="O758" s="6"/>
      <c r="P758" s="5"/>
    </row>
    <row r="759" spans="2:16" ht="19.5" customHeight="1">
      <c r="B759" s="12">
        <v>0.75</v>
      </c>
      <c r="C759" s="4"/>
      <c r="D759" s="5"/>
      <c r="E759" s="6"/>
      <c r="F759" s="5"/>
      <c r="G759" s="6"/>
      <c r="H759" s="5"/>
      <c r="I759" s="6"/>
      <c r="J759" s="5"/>
      <c r="K759" s="6"/>
      <c r="L759" s="5"/>
      <c r="M759" s="6"/>
      <c r="N759" s="5"/>
      <c r="O759" s="6"/>
      <c r="P759" s="5"/>
    </row>
    <row r="760" spans="1:38" s="7" customFormat="1" ht="12.75">
      <c r="A760" s="18"/>
      <c r="B760" s="28" t="s">
        <v>1</v>
      </c>
      <c r="I760" s="7" t="s">
        <v>0</v>
      </c>
      <c r="P760" s="29" t="s">
        <v>2</v>
      </c>
      <c r="Q760" s="25"/>
      <c r="R760" s="21"/>
      <c r="S760" s="20"/>
      <c r="T760" s="21"/>
      <c r="U760" s="20"/>
      <c r="V760" s="20"/>
      <c r="W760" s="20"/>
      <c r="X760" s="26"/>
      <c r="Y760" s="26"/>
      <c r="Z760" s="26"/>
      <c r="AA760" s="26"/>
      <c r="AB760" s="26"/>
      <c r="AC760" s="26"/>
      <c r="AD760" s="26"/>
      <c r="AE760" s="26"/>
      <c r="AF760" s="26"/>
      <c r="AG760" s="26"/>
      <c r="AH760" s="26"/>
      <c r="AI760" s="26"/>
      <c r="AJ760" s="26"/>
      <c r="AK760" s="26"/>
      <c r="AL760" s="26"/>
    </row>
    <row r="761" spans="1:38" s="7" customFormat="1" ht="12.75">
      <c r="A761" s="18"/>
      <c r="Q761" s="25"/>
      <c r="R761" s="21"/>
      <c r="S761" s="20"/>
      <c r="T761" s="21"/>
      <c r="U761" s="20"/>
      <c r="V761" s="20"/>
      <c r="W761" s="20"/>
      <c r="X761" s="26"/>
      <c r="Y761" s="26"/>
      <c r="Z761" s="26"/>
      <c r="AA761" s="26"/>
      <c r="AB761" s="26"/>
      <c r="AC761" s="26"/>
      <c r="AD761" s="26"/>
      <c r="AE761" s="26"/>
      <c r="AF761" s="26"/>
      <c r="AG761" s="26"/>
      <c r="AH761" s="26"/>
      <c r="AI761" s="26"/>
      <c r="AJ761" s="26"/>
      <c r="AK761" s="26"/>
      <c r="AL761" s="26"/>
    </row>
    <row r="762" spans="1:38" s="7" customFormat="1" ht="12.75">
      <c r="A762" s="18"/>
      <c r="Q762" s="25"/>
      <c r="R762" s="21"/>
      <c r="S762" s="20"/>
      <c r="T762" s="21"/>
      <c r="U762" s="20"/>
      <c r="V762" s="20"/>
      <c r="W762" s="20"/>
      <c r="X762" s="26"/>
      <c r="Y762" s="26"/>
      <c r="Z762" s="26"/>
      <c r="AA762" s="26"/>
      <c r="AB762" s="26"/>
      <c r="AC762" s="26"/>
      <c r="AD762" s="26"/>
      <c r="AE762" s="26"/>
      <c r="AF762" s="26"/>
      <c r="AG762" s="26"/>
      <c r="AH762" s="26"/>
      <c r="AI762" s="26"/>
      <c r="AJ762" s="26"/>
      <c r="AK762" s="26"/>
      <c r="AL762" s="26"/>
    </row>
    <row r="763" spans="1:38" s="7" customFormat="1" ht="12.75">
      <c r="A763" s="18"/>
      <c r="Q763" s="25"/>
      <c r="R763" s="21"/>
      <c r="S763" s="20"/>
      <c r="T763" s="21"/>
      <c r="U763" s="20"/>
      <c r="V763" s="20"/>
      <c r="W763" s="20"/>
      <c r="X763" s="26"/>
      <c r="Y763" s="26"/>
      <c r="Z763" s="26"/>
      <c r="AA763" s="26"/>
      <c r="AB763" s="26"/>
      <c r="AC763" s="26"/>
      <c r="AD763" s="26"/>
      <c r="AE763" s="26"/>
      <c r="AF763" s="26"/>
      <c r="AG763" s="26"/>
      <c r="AH763" s="26"/>
      <c r="AI763" s="26"/>
      <c r="AJ763" s="26"/>
      <c r="AK763" s="26"/>
      <c r="AL763" s="26"/>
    </row>
    <row r="764" spans="1:38" s="7" customFormat="1" ht="12.75">
      <c r="A764" s="18"/>
      <c r="Q764" s="25"/>
      <c r="R764" s="21"/>
      <c r="S764" s="20"/>
      <c r="T764" s="21"/>
      <c r="U764" s="20"/>
      <c r="V764" s="20"/>
      <c r="W764" s="20"/>
      <c r="X764" s="26"/>
      <c r="Y764" s="26"/>
      <c r="Z764" s="26"/>
      <c r="AA764" s="26"/>
      <c r="AB764" s="26"/>
      <c r="AC764" s="26"/>
      <c r="AD764" s="26"/>
      <c r="AE764" s="26"/>
      <c r="AF764" s="26"/>
      <c r="AG764" s="26"/>
      <c r="AH764" s="26"/>
      <c r="AI764" s="26"/>
      <c r="AJ764" s="26"/>
      <c r="AK764" s="26"/>
      <c r="AL764" s="26"/>
    </row>
    <row r="765" spans="1:38" s="7" customFormat="1" ht="12.75">
      <c r="A765" s="18"/>
      <c r="Q765" s="25"/>
      <c r="R765" s="21"/>
      <c r="S765" s="20"/>
      <c r="T765" s="21"/>
      <c r="U765" s="20"/>
      <c r="V765" s="20"/>
      <c r="W765" s="20"/>
      <c r="X765" s="26"/>
      <c r="Y765" s="26"/>
      <c r="Z765" s="26"/>
      <c r="AA765" s="26"/>
      <c r="AB765" s="26"/>
      <c r="AC765" s="26"/>
      <c r="AD765" s="26"/>
      <c r="AE765" s="26"/>
      <c r="AF765" s="26"/>
      <c r="AG765" s="26"/>
      <c r="AH765" s="26"/>
      <c r="AI765" s="26"/>
      <c r="AJ765" s="26"/>
      <c r="AK765" s="26"/>
      <c r="AL765" s="26"/>
    </row>
    <row r="766" spans="1:38" s="7" customFormat="1" ht="12.75">
      <c r="A766" s="18"/>
      <c r="Q766" s="25"/>
      <c r="R766" s="21"/>
      <c r="S766" s="20"/>
      <c r="T766" s="21"/>
      <c r="U766" s="20"/>
      <c r="V766" s="20"/>
      <c r="W766" s="20"/>
      <c r="X766" s="26"/>
      <c r="Y766" s="26"/>
      <c r="Z766" s="26"/>
      <c r="AA766" s="26"/>
      <c r="AB766" s="26"/>
      <c r="AC766" s="26"/>
      <c r="AD766" s="26"/>
      <c r="AE766" s="26"/>
      <c r="AF766" s="26"/>
      <c r="AG766" s="26"/>
      <c r="AH766" s="26"/>
      <c r="AI766" s="26"/>
      <c r="AJ766" s="26"/>
      <c r="AK766" s="26"/>
      <c r="AL766" s="26"/>
    </row>
    <row r="767" spans="1:38" s="7" customFormat="1" ht="12.75">
      <c r="A767" s="18"/>
      <c r="Q767" s="25"/>
      <c r="R767" s="21"/>
      <c r="S767" s="20"/>
      <c r="T767" s="21"/>
      <c r="U767" s="20"/>
      <c r="V767" s="20"/>
      <c r="W767" s="20"/>
      <c r="X767" s="26"/>
      <c r="Y767" s="26"/>
      <c r="Z767" s="26"/>
      <c r="AA767" s="26"/>
      <c r="AB767" s="26"/>
      <c r="AC767" s="26"/>
      <c r="AD767" s="26"/>
      <c r="AE767" s="26"/>
      <c r="AF767" s="26"/>
      <c r="AG767" s="26"/>
      <c r="AH767" s="26"/>
      <c r="AI767" s="26"/>
      <c r="AJ767" s="26"/>
      <c r="AK767" s="26"/>
      <c r="AL767" s="26"/>
    </row>
    <row r="768" spans="1:38" s="7" customFormat="1" ht="12.75">
      <c r="A768" s="18"/>
      <c r="Q768" s="25"/>
      <c r="R768" s="21"/>
      <c r="S768" s="20"/>
      <c r="T768" s="21"/>
      <c r="U768" s="20"/>
      <c r="V768" s="20"/>
      <c r="W768" s="20"/>
      <c r="X768" s="26"/>
      <c r="Y768" s="26"/>
      <c r="Z768" s="26"/>
      <c r="AA768" s="26"/>
      <c r="AB768" s="26"/>
      <c r="AC768" s="26"/>
      <c r="AD768" s="26"/>
      <c r="AE768" s="26"/>
      <c r="AF768" s="26"/>
      <c r="AG768" s="26"/>
      <c r="AH768" s="26"/>
      <c r="AI768" s="26"/>
      <c r="AJ768" s="26"/>
      <c r="AK768" s="26"/>
      <c r="AL768" s="26"/>
    </row>
    <row r="769" spans="1:38" s="7" customFormat="1" ht="12.75">
      <c r="A769" s="18"/>
      <c r="Q769" s="25"/>
      <c r="R769" s="21"/>
      <c r="S769" s="20"/>
      <c r="T769" s="21"/>
      <c r="U769" s="20"/>
      <c r="V769" s="20"/>
      <c r="W769" s="20"/>
      <c r="X769" s="26"/>
      <c r="Y769" s="26"/>
      <c r="Z769" s="26"/>
      <c r="AA769" s="26"/>
      <c r="AB769" s="26"/>
      <c r="AC769" s="26"/>
      <c r="AD769" s="26"/>
      <c r="AE769" s="26"/>
      <c r="AF769" s="26"/>
      <c r="AG769" s="26"/>
      <c r="AH769" s="26"/>
      <c r="AI769" s="26"/>
      <c r="AJ769" s="26"/>
      <c r="AK769" s="26"/>
      <c r="AL769" s="26"/>
    </row>
    <row r="770" spans="1:38" s="7" customFormat="1" ht="12.75">
      <c r="A770" s="18"/>
      <c r="Q770" s="25"/>
      <c r="R770" s="21"/>
      <c r="S770" s="20"/>
      <c r="T770" s="21"/>
      <c r="U770" s="20"/>
      <c r="V770" s="20"/>
      <c r="W770" s="20"/>
      <c r="X770" s="26"/>
      <c r="Y770" s="26"/>
      <c r="Z770" s="26"/>
      <c r="AA770" s="26"/>
      <c r="AB770" s="26"/>
      <c r="AC770" s="26"/>
      <c r="AD770" s="26"/>
      <c r="AE770" s="26"/>
      <c r="AF770" s="26"/>
      <c r="AG770" s="26"/>
      <c r="AH770" s="26"/>
      <c r="AI770" s="26"/>
      <c r="AJ770" s="26"/>
      <c r="AK770" s="26"/>
      <c r="AL770" s="26"/>
    </row>
    <row r="771" spans="1:38" s="7" customFormat="1" ht="12.75">
      <c r="A771" s="18"/>
      <c r="Q771" s="25"/>
      <c r="R771" s="21"/>
      <c r="S771" s="20"/>
      <c r="T771" s="21"/>
      <c r="U771" s="20"/>
      <c r="V771" s="20"/>
      <c r="W771" s="20"/>
      <c r="X771" s="26"/>
      <c r="Y771" s="26"/>
      <c r="Z771" s="26"/>
      <c r="AA771" s="26"/>
      <c r="AB771" s="26"/>
      <c r="AC771" s="26"/>
      <c r="AD771" s="26"/>
      <c r="AE771" s="26"/>
      <c r="AF771" s="26"/>
      <c r="AG771" s="26"/>
      <c r="AH771" s="26"/>
      <c r="AI771" s="26"/>
      <c r="AJ771" s="26"/>
      <c r="AK771" s="26"/>
      <c r="AL771" s="26"/>
    </row>
    <row r="772" spans="1:38" s="7" customFormat="1" ht="12.75">
      <c r="A772" s="18"/>
      <c r="Q772" s="25"/>
      <c r="R772" s="21"/>
      <c r="S772" s="20"/>
      <c r="T772" s="21"/>
      <c r="U772" s="20"/>
      <c r="V772" s="20"/>
      <c r="W772" s="20"/>
      <c r="X772" s="26"/>
      <c r="Y772" s="26"/>
      <c r="Z772" s="26"/>
      <c r="AA772" s="26"/>
      <c r="AB772" s="26"/>
      <c r="AC772" s="26"/>
      <c r="AD772" s="26"/>
      <c r="AE772" s="26"/>
      <c r="AF772" s="26"/>
      <c r="AG772" s="26"/>
      <c r="AH772" s="26"/>
      <c r="AI772" s="26"/>
      <c r="AJ772" s="26"/>
      <c r="AK772" s="26"/>
      <c r="AL772" s="26"/>
    </row>
    <row r="773" spans="1:38" s="7" customFormat="1" ht="12.75">
      <c r="A773" s="18"/>
      <c r="Q773" s="25"/>
      <c r="R773" s="21"/>
      <c r="S773" s="20"/>
      <c r="T773" s="21"/>
      <c r="U773" s="20"/>
      <c r="V773" s="20"/>
      <c r="W773" s="20"/>
      <c r="X773" s="26"/>
      <c r="Y773" s="26"/>
      <c r="Z773" s="26"/>
      <c r="AA773" s="26"/>
      <c r="AB773" s="26"/>
      <c r="AC773" s="26"/>
      <c r="AD773" s="26"/>
      <c r="AE773" s="26"/>
      <c r="AF773" s="26"/>
      <c r="AG773" s="26"/>
      <c r="AH773" s="26"/>
      <c r="AI773" s="26"/>
      <c r="AJ773" s="26"/>
      <c r="AK773" s="26"/>
      <c r="AL773" s="26"/>
    </row>
    <row r="774" spans="1:38" s="7" customFormat="1" ht="12.75">
      <c r="A774" s="18"/>
      <c r="Q774" s="25"/>
      <c r="R774" s="21"/>
      <c r="S774" s="20"/>
      <c r="T774" s="21"/>
      <c r="U774" s="20"/>
      <c r="V774" s="20"/>
      <c r="W774" s="20"/>
      <c r="X774" s="26"/>
      <c r="Y774" s="26"/>
      <c r="Z774" s="26"/>
      <c r="AA774" s="26"/>
      <c r="AB774" s="26"/>
      <c r="AC774" s="26"/>
      <c r="AD774" s="26"/>
      <c r="AE774" s="26"/>
      <c r="AF774" s="26"/>
      <c r="AG774" s="26"/>
      <c r="AH774" s="26"/>
      <c r="AI774" s="26"/>
      <c r="AJ774" s="26"/>
      <c r="AK774" s="26"/>
      <c r="AL774" s="26"/>
    </row>
    <row r="775" spans="1:38" s="7" customFormat="1" ht="12.75">
      <c r="A775" s="18"/>
      <c r="Q775" s="25"/>
      <c r="R775" s="21"/>
      <c r="S775" s="20"/>
      <c r="T775" s="21"/>
      <c r="U775" s="20"/>
      <c r="V775" s="20"/>
      <c r="W775" s="20"/>
      <c r="X775" s="26"/>
      <c r="Y775" s="26"/>
      <c r="Z775" s="26"/>
      <c r="AA775" s="26"/>
      <c r="AB775" s="26"/>
      <c r="AC775" s="26"/>
      <c r="AD775" s="26"/>
      <c r="AE775" s="26"/>
      <c r="AF775" s="26"/>
      <c r="AG775" s="26"/>
      <c r="AH775" s="26"/>
      <c r="AI775" s="26"/>
      <c r="AJ775" s="26"/>
      <c r="AK775" s="26"/>
      <c r="AL775" s="26"/>
    </row>
    <row r="776" spans="1:38" s="7" customFormat="1" ht="12.75">
      <c r="A776" s="18"/>
      <c r="E776" s="19"/>
      <c r="Q776" s="25"/>
      <c r="R776" s="21"/>
      <c r="S776" s="20"/>
      <c r="T776" s="21"/>
      <c r="U776" s="20"/>
      <c r="V776" s="20"/>
      <c r="W776" s="20"/>
      <c r="X776" s="26"/>
      <c r="Y776" s="26"/>
      <c r="Z776" s="26"/>
      <c r="AA776" s="26"/>
      <c r="AB776" s="26"/>
      <c r="AC776" s="26"/>
      <c r="AD776" s="26"/>
      <c r="AE776" s="26"/>
      <c r="AF776" s="26"/>
      <c r="AG776" s="26"/>
      <c r="AH776" s="26"/>
      <c r="AI776" s="26"/>
      <c r="AJ776" s="26"/>
      <c r="AK776" s="26"/>
      <c r="AL776" s="26"/>
    </row>
    <row r="777" spans="1:38" s="7" customFormat="1" ht="12.75">
      <c r="A777" s="18"/>
      <c r="Q777" s="25"/>
      <c r="R777" s="21"/>
      <c r="S777" s="20"/>
      <c r="T777" s="21"/>
      <c r="U777" s="20"/>
      <c r="V777" s="20"/>
      <c r="W777" s="20"/>
      <c r="X777" s="26"/>
      <c r="Y777" s="26"/>
      <c r="Z777" s="26"/>
      <c r="AA777" s="26"/>
      <c r="AB777" s="26"/>
      <c r="AC777" s="26"/>
      <c r="AD777" s="26"/>
      <c r="AE777" s="26"/>
      <c r="AF777" s="26"/>
      <c r="AG777" s="26"/>
      <c r="AH777" s="26"/>
      <c r="AI777" s="26"/>
      <c r="AJ777" s="26"/>
      <c r="AK777" s="26"/>
      <c r="AL777" s="26"/>
    </row>
    <row r="778" spans="1:38" s="7" customFormat="1" ht="12.75">
      <c r="A778" s="18"/>
      <c r="Q778" s="25"/>
      <c r="R778" s="21"/>
      <c r="S778" s="20"/>
      <c r="T778" s="21"/>
      <c r="U778" s="20"/>
      <c r="V778" s="20"/>
      <c r="W778" s="20"/>
      <c r="X778" s="26"/>
      <c r="Y778" s="26"/>
      <c r="Z778" s="26"/>
      <c r="AA778" s="26"/>
      <c r="AB778" s="26"/>
      <c r="AC778" s="26"/>
      <c r="AD778" s="26"/>
      <c r="AE778" s="26"/>
      <c r="AF778" s="26"/>
      <c r="AG778" s="26"/>
      <c r="AH778" s="26"/>
      <c r="AI778" s="26"/>
      <c r="AJ778" s="26"/>
      <c r="AK778" s="26"/>
      <c r="AL778" s="26"/>
    </row>
    <row r="779" spans="1:38" s="7" customFormat="1" ht="12.75">
      <c r="A779" s="18"/>
      <c r="Q779" s="25"/>
      <c r="R779" s="21"/>
      <c r="S779" s="20"/>
      <c r="T779" s="21"/>
      <c r="U779" s="20"/>
      <c r="V779" s="20"/>
      <c r="W779" s="20"/>
      <c r="X779" s="26"/>
      <c r="Y779" s="26"/>
      <c r="Z779" s="26"/>
      <c r="AA779" s="26"/>
      <c r="AB779" s="26"/>
      <c r="AC779" s="26"/>
      <c r="AD779" s="26"/>
      <c r="AE779" s="26"/>
      <c r="AF779" s="26"/>
      <c r="AG779" s="26"/>
      <c r="AH779" s="26"/>
      <c r="AI779" s="26"/>
      <c r="AJ779" s="26"/>
      <c r="AK779" s="26"/>
      <c r="AL779" s="26"/>
    </row>
    <row r="780" spans="1:38" s="7" customFormat="1" ht="12.75">
      <c r="A780" s="18"/>
      <c r="Q780" s="25"/>
      <c r="R780" s="21"/>
      <c r="S780" s="20"/>
      <c r="T780" s="21"/>
      <c r="U780" s="20"/>
      <c r="V780" s="20"/>
      <c r="W780" s="20"/>
      <c r="X780" s="26"/>
      <c r="Y780" s="26"/>
      <c r="Z780" s="26"/>
      <c r="AA780" s="26"/>
      <c r="AB780" s="26"/>
      <c r="AC780" s="26"/>
      <c r="AD780" s="26"/>
      <c r="AE780" s="26"/>
      <c r="AF780" s="26"/>
      <c r="AG780" s="26"/>
      <c r="AH780" s="26"/>
      <c r="AI780" s="26"/>
      <c r="AJ780" s="26"/>
      <c r="AK780" s="26"/>
      <c r="AL780" s="26"/>
    </row>
    <row r="781" spans="1:38" s="7" customFormat="1" ht="12.75">
      <c r="A781" s="18"/>
      <c r="Q781" s="25"/>
      <c r="R781" s="21"/>
      <c r="S781" s="20"/>
      <c r="T781" s="21"/>
      <c r="U781" s="20"/>
      <c r="V781" s="20"/>
      <c r="W781" s="20"/>
      <c r="X781" s="26"/>
      <c r="Y781" s="26"/>
      <c r="Z781" s="26"/>
      <c r="AA781" s="26"/>
      <c r="AB781" s="26"/>
      <c r="AC781" s="26"/>
      <c r="AD781" s="26"/>
      <c r="AE781" s="26"/>
      <c r="AF781" s="26"/>
      <c r="AG781" s="26"/>
      <c r="AH781" s="26"/>
      <c r="AI781" s="26"/>
      <c r="AJ781" s="26"/>
      <c r="AK781" s="26"/>
      <c r="AL781" s="26"/>
    </row>
    <row r="782" spans="1:38" s="7" customFormat="1" ht="12.75">
      <c r="A782" s="18"/>
      <c r="Q782" s="25"/>
      <c r="R782" s="21"/>
      <c r="S782" s="20"/>
      <c r="T782" s="21"/>
      <c r="U782" s="20"/>
      <c r="V782" s="20"/>
      <c r="W782" s="20"/>
      <c r="X782" s="26"/>
      <c r="Y782" s="26"/>
      <c r="Z782" s="26"/>
      <c r="AA782" s="26"/>
      <c r="AB782" s="26"/>
      <c r="AC782" s="26"/>
      <c r="AD782" s="26"/>
      <c r="AE782" s="26"/>
      <c r="AF782" s="26"/>
      <c r="AG782" s="26"/>
      <c r="AH782" s="26"/>
      <c r="AI782" s="26"/>
      <c r="AJ782" s="26"/>
      <c r="AK782" s="26"/>
      <c r="AL782" s="26"/>
    </row>
    <row r="783" spans="2:23" ht="30">
      <c r="B783" s="11">
        <f>C783</f>
        <v>39594</v>
      </c>
      <c r="C783" s="13">
        <f>C747+7</f>
        <v>39594</v>
      </c>
      <c r="D783" s="9">
        <f>C783</f>
        <v>39594</v>
      </c>
      <c r="E783" s="10">
        <f>DAY(C783+1)</f>
        <v>27</v>
      </c>
      <c r="F783" s="9">
        <f>C783+1</f>
        <v>39595</v>
      </c>
      <c r="G783" s="10">
        <f>DAY(C783+2)</f>
        <v>28</v>
      </c>
      <c r="H783" s="9">
        <f>C783+2</f>
        <v>39596</v>
      </c>
      <c r="I783" s="10">
        <f>DAY(C783+3)</f>
        <v>29</v>
      </c>
      <c r="J783" s="9">
        <f>C783+3</f>
        <v>39597</v>
      </c>
      <c r="K783" s="10">
        <f>DAY(C783+4)</f>
        <v>30</v>
      </c>
      <c r="L783" s="9">
        <f>C783+4</f>
        <v>39598</v>
      </c>
      <c r="M783" s="10">
        <f>DAY(C783+5)</f>
        <v>31</v>
      </c>
      <c r="N783" s="9">
        <f>C783+5</f>
        <v>39599</v>
      </c>
      <c r="O783" s="10">
        <f>DAY(C783+6)</f>
        <v>1</v>
      </c>
      <c r="P783" s="9">
        <f>C783+6</f>
        <v>39600</v>
      </c>
      <c r="R783" s="21">
        <f>DATE(YEAR(C783),1,1)</f>
        <v>39448</v>
      </c>
      <c r="T783" s="21">
        <f>C783</f>
        <v>39594</v>
      </c>
      <c r="U783" s="22">
        <f>ROUND(((C783-DATE(YEAR(C783),1,1))+6)/7,0)</f>
        <v>22</v>
      </c>
      <c r="V783" s="33">
        <f>IF(AND(R787-R786=0,R783-R786&lt;0),1,IF(U783=V747,U783+1,U783))</f>
        <v>22</v>
      </c>
      <c r="W783" s="20" t="s">
        <v>6</v>
      </c>
    </row>
    <row r="784" spans="2:20" ht="15" customHeight="1">
      <c r="B784" s="17">
        <f>V783</f>
        <v>22</v>
      </c>
      <c r="C784" s="14">
        <f>T783-R783+1</f>
        <v>147</v>
      </c>
      <c r="D784" s="2" t="str">
        <f>D748</f>
        <v>hétfő</v>
      </c>
      <c r="E784" s="14">
        <f>T784-R784+1</f>
        <v>148</v>
      </c>
      <c r="F784" s="2" t="str">
        <f>F748</f>
        <v>kedd</v>
      </c>
      <c r="G784" s="14">
        <f>T785-R785+1</f>
        <v>149</v>
      </c>
      <c r="H784" s="2" t="str">
        <f>H748</f>
        <v>szerda</v>
      </c>
      <c r="I784" s="14">
        <f>T786-R786+1</f>
        <v>150</v>
      </c>
      <c r="J784" s="2" t="str">
        <f>J748</f>
        <v>csütörtök</v>
      </c>
      <c r="K784" s="14">
        <f>T787-R787+1</f>
        <v>151</v>
      </c>
      <c r="L784" s="2" t="str">
        <f>L748</f>
        <v>péntek</v>
      </c>
      <c r="M784" s="14">
        <f>T788-R788+1</f>
        <v>152</v>
      </c>
      <c r="N784" s="3" t="str">
        <f>N748</f>
        <v>szombat</v>
      </c>
      <c r="O784" s="14">
        <f>T789-R789+1</f>
        <v>153</v>
      </c>
      <c r="P784" s="3" t="str">
        <f>P748</f>
        <v>vasárnap</v>
      </c>
      <c r="R784" s="21">
        <f>DATE(YEAR(C783+1),1,1)</f>
        <v>39448</v>
      </c>
      <c r="T784" s="21">
        <f aca="true" t="shared" si="21" ref="T784:T789">T783+1</f>
        <v>39595</v>
      </c>
    </row>
    <row r="785" spans="2:20" ht="19.5" customHeight="1">
      <c r="B785" s="12">
        <v>0.333333333333333</v>
      </c>
      <c r="C785" s="4"/>
      <c r="D785" s="5"/>
      <c r="E785" s="6"/>
      <c r="F785" s="5"/>
      <c r="G785" s="6"/>
      <c r="H785" s="5"/>
      <c r="I785" s="6"/>
      <c r="J785" s="5"/>
      <c r="K785" s="6"/>
      <c r="L785" s="5"/>
      <c r="M785" s="6"/>
      <c r="N785" s="5"/>
      <c r="O785" s="6"/>
      <c r="P785" s="5"/>
      <c r="R785" s="21">
        <f>DATE(YEAR(C783+2),1,1)</f>
        <v>39448</v>
      </c>
      <c r="T785" s="21">
        <f t="shared" si="21"/>
        <v>39596</v>
      </c>
    </row>
    <row r="786" spans="2:20" ht="19.5" customHeight="1">
      <c r="B786" s="12">
        <v>0.375</v>
      </c>
      <c r="C786" s="4"/>
      <c r="D786" s="5"/>
      <c r="E786" s="6"/>
      <c r="F786" s="5"/>
      <c r="G786" s="6"/>
      <c r="H786" s="5"/>
      <c r="I786" s="6"/>
      <c r="J786" s="5"/>
      <c r="K786" s="6"/>
      <c r="L786" s="5"/>
      <c r="M786" s="6"/>
      <c r="N786" s="5"/>
      <c r="O786" s="6"/>
      <c r="P786" s="5"/>
      <c r="R786" s="21">
        <f>DATE(YEAR(C783+3),1,1)</f>
        <v>39448</v>
      </c>
      <c r="T786" s="21">
        <f t="shared" si="21"/>
        <v>39597</v>
      </c>
    </row>
    <row r="787" spans="2:20" ht="19.5" customHeight="1">
      <c r="B787" s="12">
        <v>0.416666666666667</v>
      </c>
      <c r="C787" s="4"/>
      <c r="D787" s="5"/>
      <c r="E787" s="6"/>
      <c r="F787" s="5"/>
      <c r="G787" s="6"/>
      <c r="H787" s="5"/>
      <c r="I787" s="6"/>
      <c r="J787" s="5"/>
      <c r="K787" s="6"/>
      <c r="L787" s="5"/>
      <c r="M787" s="6"/>
      <c r="N787" s="5"/>
      <c r="O787" s="6"/>
      <c r="P787" s="5"/>
      <c r="R787" s="21">
        <f>DATE(YEAR(C783+4),1,1)</f>
        <v>39448</v>
      </c>
      <c r="T787" s="21">
        <f t="shared" si="21"/>
        <v>39598</v>
      </c>
    </row>
    <row r="788" spans="2:20" ht="19.5" customHeight="1">
      <c r="B788" s="12">
        <v>0.458333333333333</v>
      </c>
      <c r="C788" s="4"/>
      <c r="D788" s="5"/>
      <c r="E788" s="6"/>
      <c r="F788" s="5"/>
      <c r="G788" s="6"/>
      <c r="H788" s="5"/>
      <c r="I788" s="6"/>
      <c r="J788" s="5"/>
      <c r="K788" s="6"/>
      <c r="L788" s="5"/>
      <c r="M788" s="6"/>
      <c r="N788" s="5"/>
      <c r="O788" s="6"/>
      <c r="P788" s="5"/>
      <c r="R788" s="21">
        <f>DATE(YEAR(C783+5),1,1)</f>
        <v>39448</v>
      </c>
      <c r="T788" s="21">
        <f t="shared" si="21"/>
        <v>39599</v>
      </c>
    </row>
    <row r="789" spans="2:20" ht="19.5" customHeight="1">
      <c r="B789" s="12">
        <v>0.5</v>
      </c>
      <c r="C789" s="4"/>
      <c r="D789" s="5"/>
      <c r="E789" s="6"/>
      <c r="F789" s="5"/>
      <c r="G789" s="6"/>
      <c r="H789" s="5"/>
      <c r="I789" s="6"/>
      <c r="J789" s="5"/>
      <c r="K789" s="6"/>
      <c r="L789" s="5"/>
      <c r="M789" s="6"/>
      <c r="N789" s="5"/>
      <c r="O789" s="6"/>
      <c r="P789" s="5"/>
      <c r="Q789" s="27"/>
      <c r="R789" s="21">
        <f>DATE(YEAR(C783+6),1,1)</f>
        <v>39448</v>
      </c>
      <c r="T789" s="21">
        <f t="shared" si="21"/>
        <v>39600</v>
      </c>
    </row>
    <row r="790" spans="2:16" ht="19.5" customHeight="1">
      <c r="B790" s="12">
        <v>0.541666666666667</v>
      </c>
      <c r="C790" s="4"/>
      <c r="D790" s="5"/>
      <c r="E790" s="6"/>
      <c r="F790" s="5"/>
      <c r="G790" s="6"/>
      <c r="H790" s="5"/>
      <c r="I790" s="6"/>
      <c r="J790" s="5"/>
      <c r="K790" s="6"/>
      <c r="L790" s="5"/>
      <c r="M790" s="6"/>
      <c r="N790" s="5"/>
      <c r="O790" s="6"/>
      <c r="P790" s="5"/>
    </row>
    <row r="791" spans="2:16" ht="19.5" customHeight="1">
      <c r="B791" s="12">
        <v>0.583333333333333</v>
      </c>
      <c r="C791" s="4"/>
      <c r="D791" s="5"/>
      <c r="E791" s="6"/>
      <c r="F791" s="5"/>
      <c r="G791" s="6"/>
      <c r="H791" s="5"/>
      <c r="I791" s="6"/>
      <c r="J791" s="5"/>
      <c r="K791" s="6"/>
      <c r="L791" s="5"/>
      <c r="M791" s="6"/>
      <c r="N791" s="5"/>
      <c r="O791" s="6"/>
      <c r="P791" s="5"/>
    </row>
    <row r="792" spans="2:16" ht="19.5" customHeight="1">
      <c r="B792" s="12">
        <v>0.625</v>
      </c>
      <c r="C792" s="4"/>
      <c r="D792" s="5"/>
      <c r="E792" s="6"/>
      <c r="F792" s="5"/>
      <c r="G792" s="6"/>
      <c r="H792" s="5"/>
      <c r="I792" s="6"/>
      <c r="J792" s="5"/>
      <c r="K792" s="6"/>
      <c r="L792" s="5"/>
      <c r="M792" s="6"/>
      <c r="N792" s="5"/>
      <c r="O792" s="6"/>
      <c r="P792" s="5"/>
    </row>
    <row r="793" spans="2:16" ht="19.5" customHeight="1">
      <c r="B793" s="12">
        <v>0.666666666666667</v>
      </c>
      <c r="C793" s="4"/>
      <c r="D793" s="5"/>
      <c r="E793" s="6"/>
      <c r="F793" s="5"/>
      <c r="G793" s="6"/>
      <c r="H793" s="5"/>
      <c r="I793" s="6"/>
      <c r="J793" s="5"/>
      <c r="K793" s="6"/>
      <c r="L793" s="5"/>
      <c r="M793" s="6"/>
      <c r="N793" s="5"/>
      <c r="O793" s="6"/>
      <c r="P793" s="5"/>
    </row>
    <row r="794" spans="2:16" ht="19.5" customHeight="1">
      <c r="B794" s="12">
        <v>0.708333333333333</v>
      </c>
      <c r="C794" s="4"/>
      <c r="D794" s="5"/>
      <c r="E794" s="6"/>
      <c r="F794" s="5"/>
      <c r="G794" s="6"/>
      <c r="H794" s="5"/>
      <c r="I794" s="6"/>
      <c r="J794" s="5"/>
      <c r="K794" s="6"/>
      <c r="L794" s="5"/>
      <c r="M794" s="6"/>
      <c r="N794" s="5"/>
      <c r="O794" s="6"/>
      <c r="P794" s="5"/>
    </row>
    <row r="795" spans="2:16" ht="19.5" customHeight="1">
      <c r="B795" s="12">
        <v>0.75</v>
      </c>
      <c r="C795" s="4"/>
      <c r="D795" s="5"/>
      <c r="E795" s="6"/>
      <c r="F795" s="5"/>
      <c r="G795" s="6"/>
      <c r="H795" s="5"/>
      <c r="I795" s="6"/>
      <c r="J795" s="5"/>
      <c r="K795" s="6"/>
      <c r="L795" s="5"/>
      <c r="M795" s="6"/>
      <c r="N795" s="5"/>
      <c r="O795" s="6"/>
      <c r="P795" s="5"/>
    </row>
    <row r="796" spans="1:38" s="7" customFormat="1" ht="12.75">
      <c r="A796" s="18"/>
      <c r="B796" s="28" t="s">
        <v>1</v>
      </c>
      <c r="I796" s="7" t="s">
        <v>0</v>
      </c>
      <c r="P796" s="29" t="s">
        <v>2</v>
      </c>
      <c r="Q796" s="25"/>
      <c r="R796" s="21"/>
      <c r="S796" s="20"/>
      <c r="T796" s="21"/>
      <c r="U796" s="20"/>
      <c r="V796" s="20"/>
      <c r="W796" s="20"/>
      <c r="X796" s="26"/>
      <c r="Y796" s="26"/>
      <c r="Z796" s="26"/>
      <c r="AA796" s="26"/>
      <c r="AB796" s="26"/>
      <c r="AC796" s="26"/>
      <c r="AD796" s="26"/>
      <c r="AE796" s="26"/>
      <c r="AF796" s="26"/>
      <c r="AG796" s="26"/>
      <c r="AH796" s="26"/>
      <c r="AI796" s="26"/>
      <c r="AJ796" s="26"/>
      <c r="AK796" s="26"/>
      <c r="AL796" s="26"/>
    </row>
    <row r="797" spans="1:38" s="7" customFormat="1" ht="12.75">
      <c r="A797" s="18"/>
      <c r="Q797" s="25"/>
      <c r="R797" s="21"/>
      <c r="S797" s="20"/>
      <c r="T797" s="21"/>
      <c r="U797" s="20"/>
      <c r="V797" s="20"/>
      <c r="W797" s="20"/>
      <c r="X797" s="26"/>
      <c r="Y797" s="26"/>
      <c r="Z797" s="26"/>
      <c r="AA797" s="26"/>
      <c r="AB797" s="26"/>
      <c r="AC797" s="26"/>
      <c r="AD797" s="26"/>
      <c r="AE797" s="26"/>
      <c r="AF797" s="26"/>
      <c r="AG797" s="26"/>
      <c r="AH797" s="26"/>
      <c r="AI797" s="26"/>
      <c r="AJ797" s="26"/>
      <c r="AK797" s="26"/>
      <c r="AL797" s="26"/>
    </row>
    <row r="798" spans="1:38" s="7" customFormat="1" ht="12.75">
      <c r="A798" s="18"/>
      <c r="Q798" s="25"/>
      <c r="R798" s="21"/>
      <c r="S798" s="20"/>
      <c r="T798" s="21"/>
      <c r="U798" s="20"/>
      <c r="V798" s="20"/>
      <c r="W798" s="20"/>
      <c r="X798" s="26"/>
      <c r="Y798" s="26"/>
      <c r="Z798" s="26"/>
      <c r="AA798" s="26"/>
      <c r="AB798" s="26"/>
      <c r="AC798" s="26"/>
      <c r="AD798" s="26"/>
      <c r="AE798" s="26"/>
      <c r="AF798" s="26"/>
      <c r="AG798" s="26"/>
      <c r="AH798" s="26"/>
      <c r="AI798" s="26"/>
      <c r="AJ798" s="26"/>
      <c r="AK798" s="26"/>
      <c r="AL798" s="26"/>
    </row>
    <row r="799" spans="1:38" s="7" customFormat="1" ht="12.75">
      <c r="A799" s="18"/>
      <c r="Q799" s="25"/>
      <c r="R799" s="21"/>
      <c r="S799" s="20"/>
      <c r="T799" s="21"/>
      <c r="U799" s="20"/>
      <c r="V799" s="20"/>
      <c r="W799" s="20"/>
      <c r="X799" s="26"/>
      <c r="Y799" s="26"/>
      <c r="Z799" s="26"/>
      <c r="AA799" s="26"/>
      <c r="AB799" s="26"/>
      <c r="AC799" s="26"/>
      <c r="AD799" s="26"/>
      <c r="AE799" s="26"/>
      <c r="AF799" s="26"/>
      <c r="AG799" s="26"/>
      <c r="AH799" s="26"/>
      <c r="AI799" s="26"/>
      <c r="AJ799" s="26"/>
      <c r="AK799" s="26"/>
      <c r="AL799" s="26"/>
    </row>
    <row r="800" spans="1:38" s="7" customFormat="1" ht="12.75">
      <c r="A800" s="18"/>
      <c r="Q800" s="25"/>
      <c r="R800" s="21"/>
      <c r="S800" s="20"/>
      <c r="T800" s="21"/>
      <c r="U800" s="20"/>
      <c r="V800" s="20"/>
      <c r="W800" s="20"/>
      <c r="X800" s="26"/>
      <c r="Y800" s="26"/>
      <c r="Z800" s="26"/>
      <c r="AA800" s="26"/>
      <c r="AB800" s="26"/>
      <c r="AC800" s="26"/>
      <c r="AD800" s="26"/>
      <c r="AE800" s="26"/>
      <c r="AF800" s="26"/>
      <c r="AG800" s="26"/>
      <c r="AH800" s="26"/>
      <c r="AI800" s="26"/>
      <c r="AJ800" s="26"/>
      <c r="AK800" s="26"/>
      <c r="AL800" s="26"/>
    </row>
    <row r="801" spans="1:38" s="7" customFormat="1" ht="12.75">
      <c r="A801" s="18"/>
      <c r="Q801" s="25"/>
      <c r="R801" s="21"/>
      <c r="S801" s="20"/>
      <c r="T801" s="21"/>
      <c r="U801" s="20"/>
      <c r="V801" s="20"/>
      <c r="W801" s="20"/>
      <c r="X801" s="26"/>
      <c r="Y801" s="26"/>
      <c r="Z801" s="26"/>
      <c r="AA801" s="26"/>
      <c r="AB801" s="26"/>
      <c r="AC801" s="26"/>
      <c r="AD801" s="26"/>
      <c r="AE801" s="26"/>
      <c r="AF801" s="26"/>
      <c r="AG801" s="26"/>
      <c r="AH801" s="26"/>
      <c r="AI801" s="26"/>
      <c r="AJ801" s="26"/>
      <c r="AK801" s="26"/>
      <c r="AL801" s="26"/>
    </row>
    <row r="802" spans="1:38" s="7" customFormat="1" ht="12.75">
      <c r="A802" s="18"/>
      <c r="Q802" s="25"/>
      <c r="R802" s="21"/>
      <c r="S802" s="20"/>
      <c r="T802" s="21"/>
      <c r="U802" s="20"/>
      <c r="V802" s="20"/>
      <c r="W802" s="20"/>
      <c r="X802" s="26"/>
      <c r="Y802" s="26"/>
      <c r="Z802" s="26"/>
      <c r="AA802" s="26"/>
      <c r="AB802" s="26"/>
      <c r="AC802" s="26"/>
      <c r="AD802" s="26"/>
      <c r="AE802" s="26"/>
      <c r="AF802" s="26"/>
      <c r="AG802" s="26"/>
      <c r="AH802" s="26"/>
      <c r="AI802" s="26"/>
      <c r="AJ802" s="26"/>
      <c r="AK802" s="26"/>
      <c r="AL802" s="26"/>
    </row>
    <row r="803" spans="1:38" s="7" customFormat="1" ht="12.75">
      <c r="A803" s="18"/>
      <c r="Q803" s="25"/>
      <c r="R803" s="21"/>
      <c r="S803" s="20"/>
      <c r="T803" s="21"/>
      <c r="U803" s="20"/>
      <c r="V803" s="20"/>
      <c r="W803" s="20"/>
      <c r="X803" s="26"/>
      <c r="Y803" s="26"/>
      <c r="Z803" s="26"/>
      <c r="AA803" s="26"/>
      <c r="AB803" s="26"/>
      <c r="AC803" s="26"/>
      <c r="AD803" s="26"/>
      <c r="AE803" s="26"/>
      <c r="AF803" s="26"/>
      <c r="AG803" s="26"/>
      <c r="AH803" s="26"/>
      <c r="AI803" s="26"/>
      <c r="AJ803" s="26"/>
      <c r="AK803" s="26"/>
      <c r="AL803" s="26"/>
    </row>
    <row r="804" spans="1:38" s="7" customFormat="1" ht="12.75">
      <c r="A804" s="18"/>
      <c r="Q804" s="25"/>
      <c r="R804" s="21"/>
      <c r="S804" s="20"/>
      <c r="T804" s="21"/>
      <c r="U804" s="20"/>
      <c r="V804" s="20"/>
      <c r="W804" s="20"/>
      <c r="X804" s="26"/>
      <c r="Y804" s="26"/>
      <c r="Z804" s="26"/>
      <c r="AA804" s="26"/>
      <c r="AB804" s="26"/>
      <c r="AC804" s="26"/>
      <c r="AD804" s="26"/>
      <c r="AE804" s="26"/>
      <c r="AF804" s="26"/>
      <c r="AG804" s="26"/>
      <c r="AH804" s="26"/>
      <c r="AI804" s="26"/>
      <c r="AJ804" s="26"/>
      <c r="AK804" s="26"/>
      <c r="AL804" s="26"/>
    </row>
    <row r="805" spans="1:38" s="7" customFormat="1" ht="12.75">
      <c r="A805" s="18"/>
      <c r="Q805" s="25"/>
      <c r="R805" s="21"/>
      <c r="S805" s="20"/>
      <c r="T805" s="21"/>
      <c r="U805" s="20"/>
      <c r="V805" s="20"/>
      <c r="W805" s="20"/>
      <c r="X805" s="26"/>
      <c r="Y805" s="26"/>
      <c r="Z805" s="26"/>
      <c r="AA805" s="26"/>
      <c r="AB805" s="26"/>
      <c r="AC805" s="26"/>
      <c r="AD805" s="26"/>
      <c r="AE805" s="26"/>
      <c r="AF805" s="26"/>
      <c r="AG805" s="26"/>
      <c r="AH805" s="26"/>
      <c r="AI805" s="26"/>
      <c r="AJ805" s="26"/>
      <c r="AK805" s="26"/>
      <c r="AL805" s="26"/>
    </row>
    <row r="806" spans="1:38" s="7" customFormat="1" ht="12.75">
      <c r="A806" s="18"/>
      <c r="Q806" s="25"/>
      <c r="R806" s="21"/>
      <c r="S806" s="20"/>
      <c r="T806" s="21"/>
      <c r="U806" s="20"/>
      <c r="V806" s="20"/>
      <c r="W806" s="20"/>
      <c r="X806" s="26"/>
      <c r="Y806" s="26"/>
      <c r="Z806" s="26"/>
      <c r="AA806" s="26"/>
      <c r="AB806" s="26"/>
      <c r="AC806" s="26"/>
      <c r="AD806" s="26"/>
      <c r="AE806" s="26"/>
      <c r="AF806" s="26"/>
      <c r="AG806" s="26"/>
      <c r="AH806" s="26"/>
      <c r="AI806" s="26"/>
      <c r="AJ806" s="26"/>
      <c r="AK806" s="26"/>
      <c r="AL806" s="26"/>
    </row>
    <row r="807" spans="1:38" s="7" customFormat="1" ht="12.75">
      <c r="A807" s="18"/>
      <c r="Q807" s="25"/>
      <c r="R807" s="21"/>
      <c r="S807" s="20"/>
      <c r="T807" s="21"/>
      <c r="U807" s="20"/>
      <c r="V807" s="20"/>
      <c r="W807" s="20"/>
      <c r="X807" s="26"/>
      <c r="Y807" s="26"/>
      <c r="Z807" s="26"/>
      <c r="AA807" s="26"/>
      <c r="AB807" s="26"/>
      <c r="AC807" s="26"/>
      <c r="AD807" s="26"/>
      <c r="AE807" s="26"/>
      <c r="AF807" s="26"/>
      <c r="AG807" s="26"/>
      <c r="AH807" s="26"/>
      <c r="AI807" s="26"/>
      <c r="AJ807" s="26"/>
      <c r="AK807" s="26"/>
      <c r="AL807" s="26"/>
    </row>
    <row r="808" spans="1:38" s="7" customFormat="1" ht="12.75">
      <c r="A808" s="18"/>
      <c r="Q808" s="25"/>
      <c r="R808" s="21"/>
      <c r="S808" s="20"/>
      <c r="T808" s="21"/>
      <c r="U808" s="20"/>
      <c r="V808" s="20"/>
      <c r="W808" s="20"/>
      <c r="X808" s="26"/>
      <c r="Y808" s="26"/>
      <c r="Z808" s="26"/>
      <c r="AA808" s="26"/>
      <c r="AB808" s="26"/>
      <c r="AC808" s="26"/>
      <c r="AD808" s="26"/>
      <c r="AE808" s="26"/>
      <c r="AF808" s="26"/>
      <c r="AG808" s="26"/>
      <c r="AH808" s="26"/>
      <c r="AI808" s="26"/>
      <c r="AJ808" s="26"/>
      <c r="AK808" s="26"/>
      <c r="AL808" s="26"/>
    </row>
    <row r="809" spans="1:38" s="7" customFormat="1" ht="12.75">
      <c r="A809" s="18"/>
      <c r="Q809" s="25"/>
      <c r="R809" s="21"/>
      <c r="S809" s="20"/>
      <c r="T809" s="21"/>
      <c r="U809" s="20"/>
      <c r="V809" s="20"/>
      <c r="W809" s="20"/>
      <c r="X809" s="26"/>
      <c r="Y809" s="26"/>
      <c r="Z809" s="26"/>
      <c r="AA809" s="26"/>
      <c r="AB809" s="26"/>
      <c r="AC809" s="26"/>
      <c r="AD809" s="26"/>
      <c r="AE809" s="26"/>
      <c r="AF809" s="26"/>
      <c r="AG809" s="26"/>
      <c r="AH809" s="26"/>
      <c r="AI809" s="26"/>
      <c r="AJ809" s="26"/>
      <c r="AK809" s="26"/>
      <c r="AL809" s="26"/>
    </row>
    <row r="810" spans="1:38" s="7" customFormat="1" ht="12.75">
      <c r="A810" s="18"/>
      <c r="Q810" s="25"/>
      <c r="R810" s="21"/>
      <c r="S810" s="20"/>
      <c r="T810" s="21"/>
      <c r="U810" s="20"/>
      <c r="V810" s="20"/>
      <c r="W810" s="20"/>
      <c r="X810" s="26"/>
      <c r="Y810" s="26"/>
      <c r="Z810" s="26"/>
      <c r="AA810" s="26"/>
      <c r="AB810" s="26"/>
      <c r="AC810" s="26"/>
      <c r="AD810" s="26"/>
      <c r="AE810" s="26"/>
      <c r="AF810" s="26"/>
      <c r="AG810" s="26"/>
      <c r="AH810" s="26"/>
      <c r="AI810" s="26"/>
      <c r="AJ810" s="26"/>
      <c r="AK810" s="26"/>
      <c r="AL810" s="26"/>
    </row>
    <row r="811" spans="1:38" s="7" customFormat="1" ht="12.75">
      <c r="A811" s="18"/>
      <c r="Q811" s="25"/>
      <c r="R811" s="21"/>
      <c r="S811" s="20"/>
      <c r="T811" s="21"/>
      <c r="U811" s="20"/>
      <c r="V811" s="20"/>
      <c r="W811" s="20"/>
      <c r="X811" s="26"/>
      <c r="Y811" s="26"/>
      <c r="Z811" s="26"/>
      <c r="AA811" s="26"/>
      <c r="AB811" s="26"/>
      <c r="AC811" s="26"/>
      <c r="AD811" s="26"/>
      <c r="AE811" s="26"/>
      <c r="AF811" s="26"/>
      <c r="AG811" s="26"/>
      <c r="AH811" s="26"/>
      <c r="AI811" s="26"/>
      <c r="AJ811" s="26"/>
      <c r="AK811" s="26"/>
      <c r="AL811" s="26"/>
    </row>
    <row r="812" spans="1:38" s="7" customFormat="1" ht="12.75">
      <c r="A812" s="18"/>
      <c r="E812" s="19"/>
      <c r="Q812" s="25"/>
      <c r="R812" s="21"/>
      <c r="S812" s="20"/>
      <c r="T812" s="21"/>
      <c r="U812" s="20"/>
      <c r="V812" s="20"/>
      <c r="W812" s="20"/>
      <c r="X812" s="26"/>
      <c r="Y812" s="26"/>
      <c r="Z812" s="26"/>
      <c r="AA812" s="26"/>
      <c r="AB812" s="26"/>
      <c r="AC812" s="26"/>
      <c r="AD812" s="26"/>
      <c r="AE812" s="26"/>
      <c r="AF812" s="26"/>
      <c r="AG812" s="26"/>
      <c r="AH812" s="26"/>
      <c r="AI812" s="26"/>
      <c r="AJ812" s="26"/>
      <c r="AK812" s="26"/>
      <c r="AL812" s="26"/>
    </row>
    <row r="813" spans="1:38" s="7" customFormat="1" ht="12.75">
      <c r="A813" s="18"/>
      <c r="Q813" s="25"/>
      <c r="R813" s="21"/>
      <c r="S813" s="20"/>
      <c r="T813" s="21"/>
      <c r="U813" s="20"/>
      <c r="V813" s="20"/>
      <c r="W813" s="20"/>
      <c r="X813" s="26"/>
      <c r="Y813" s="26"/>
      <c r="Z813" s="26"/>
      <c r="AA813" s="26"/>
      <c r="AB813" s="26"/>
      <c r="AC813" s="26"/>
      <c r="AD813" s="26"/>
      <c r="AE813" s="26"/>
      <c r="AF813" s="26"/>
      <c r="AG813" s="26"/>
      <c r="AH813" s="26"/>
      <c r="AI813" s="26"/>
      <c r="AJ813" s="26"/>
      <c r="AK813" s="26"/>
      <c r="AL813" s="26"/>
    </row>
    <row r="814" spans="1:38" s="7" customFormat="1" ht="12.75">
      <c r="A814" s="18"/>
      <c r="Q814" s="25"/>
      <c r="R814" s="21"/>
      <c r="S814" s="20"/>
      <c r="T814" s="21"/>
      <c r="U814" s="20"/>
      <c r="V814" s="20"/>
      <c r="W814" s="20"/>
      <c r="X814" s="26"/>
      <c r="Y814" s="26"/>
      <c r="Z814" s="26"/>
      <c r="AA814" s="26"/>
      <c r="AB814" s="26"/>
      <c r="AC814" s="26"/>
      <c r="AD814" s="26"/>
      <c r="AE814" s="26"/>
      <c r="AF814" s="26"/>
      <c r="AG814" s="26"/>
      <c r="AH814" s="26"/>
      <c r="AI814" s="26"/>
      <c r="AJ814" s="26"/>
      <c r="AK814" s="26"/>
      <c r="AL814" s="26"/>
    </row>
    <row r="815" spans="1:38" s="7" customFormat="1" ht="12.75">
      <c r="A815" s="18"/>
      <c r="Q815" s="25"/>
      <c r="R815" s="21"/>
      <c r="S815" s="20"/>
      <c r="T815" s="21"/>
      <c r="U815" s="20"/>
      <c r="V815" s="20"/>
      <c r="W815" s="20"/>
      <c r="X815" s="26"/>
      <c r="Y815" s="26"/>
      <c r="Z815" s="26"/>
      <c r="AA815" s="26"/>
      <c r="AB815" s="26"/>
      <c r="AC815" s="26"/>
      <c r="AD815" s="26"/>
      <c r="AE815" s="26"/>
      <c r="AF815" s="26"/>
      <c r="AG815" s="26"/>
      <c r="AH815" s="26"/>
      <c r="AI815" s="26"/>
      <c r="AJ815" s="26"/>
      <c r="AK815" s="26"/>
      <c r="AL815" s="26"/>
    </row>
    <row r="816" spans="1:38" s="7" customFormat="1" ht="12.75">
      <c r="A816" s="18"/>
      <c r="Q816" s="25"/>
      <c r="R816" s="21"/>
      <c r="S816" s="20"/>
      <c r="T816" s="21"/>
      <c r="U816" s="20"/>
      <c r="V816" s="20"/>
      <c r="W816" s="20"/>
      <c r="X816" s="26"/>
      <c r="Y816" s="26"/>
      <c r="Z816" s="26"/>
      <c r="AA816" s="26"/>
      <c r="AB816" s="26"/>
      <c r="AC816" s="26"/>
      <c r="AD816" s="26"/>
      <c r="AE816" s="26"/>
      <c r="AF816" s="26"/>
      <c r="AG816" s="26"/>
      <c r="AH816" s="26"/>
      <c r="AI816" s="26"/>
      <c r="AJ816" s="26"/>
      <c r="AK816" s="26"/>
      <c r="AL816" s="26"/>
    </row>
    <row r="817" spans="1:38" s="7" customFormat="1" ht="12.75">
      <c r="A817" s="18"/>
      <c r="Q817" s="25"/>
      <c r="R817" s="21"/>
      <c r="S817" s="20"/>
      <c r="T817" s="21"/>
      <c r="U817" s="20"/>
      <c r="V817" s="20"/>
      <c r="W817" s="20"/>
      <c r="X817" s="26"/>
      <c r="Y817" s="26"/>
      <c r="Z817" s="26"/>
      <c r="AA817" s="26"/>
      <c r="AB817" s="26"/>
      <c r="AC817" s="26"/>
      <c r="AD817" s="26"/>
      <c r="AE817" s="26"/>
      <c r="AF817" s="26"/>
      <c r="AG817" s="26"/>
      <c r="AH817" s="26"/>
      <c r="AI817" s="26"/>
      <c r="AJ817" s="26"/>
      <c r="AK817" s="26"/>
      <c r="AL817" s="26"/>
    </row>
    <row r="818" spans="1:38" s="7" customFormat="1" ht="12.75">
      <c r="A818" s="18"/>
      <c r="Q818" s="25"/>
      <c r="R818" s="21"/>
      <c r="S818" s="20"/>
      <c r="T818" s="21"/>
      <c r="U818" s="20"/>
      <c r="V818" s="20"/>
      <c r="W818" s="20"/>
      <c r="X818" s="26"/>
      <c r="Y818" s="26"/>
      <c r="Z818" s="26"/>
      <c r="AA818" s="26"/>
      <c r="AB818" s="26"/>
      <c r="AC818" s="26"/>
      <c r="AD818" s="26"/>
      <c r="AE818" s="26"/>
      <c r="AF818" s="26"/>
      <c r="AG818" s="26"/>
      <c r="AH818" s="26"/>
      <c r="AI818" s="26"/>
      <c r="AJ818" s="26"/>
      <c r="AK818" s="26"/>
      <c r="AL818" s="26"/>
    </row>
    <row r="819" spans="2:23" ht="30">
      <c r="B819" s="11">
        <f>C819</f>
        <v>39601</v>
      </c>
      <c r="C819" s="13">
        <f>C783+7</f>
        <v>39601</v>
      </c>
      <c r="D819" s="9">
        <f>C819</f>
        <v>39601</v>
      </c>
      <c r="E819" s="10">
        <f>DAY(C819+1)</f>
        <v>3</v>
      </c>
      <c r="F819" s="9">
        <f>C819+1</f>
        <v>39602</v>
      </c>
      <c r="G819" s="10">
        <f>DAY(C819+2)</f>
        <v>4</v>
      </c>
      <c r="H819" s="9">
        <f>C819+2</f>
        <v>39603</v>
      </c>
      <c r="I819" s="10">
        <f>DAY(C819+3)</f>
        <v>5</v>
      </c>
      <c r="J819" s="9">
        <f>C819+3</f>
        <v>39604</v>
      </c>
      <c r="K819" s="10">
        <f>DAY(C819+4)</f>
        <v>6</v>
      </c>
      <c r="L819" s="9">
        <f>C819+4</f>
        <v>39605</v>
      </c>
      <c r="M819" s="10">
        <f>DAY(C819+5)</f>
        <v>7</v>
      </c>
      <c r="N819" s="9">
        <f>C819+5</f>
        <v>39606</v>
      </c>
      <c r="O819" s="10">
        <f>DAY(C819+6)</f>
        <v>8</v>
      </c>
      <c r="P819" s="9">
        <f>C819+6</f>
        <v>39607</v>
      </c>
      <c r="R819" s="21">
        <f>DATE(YEAR(C819),1,1)</f>
        <v>39448</v>
      </c>
      <c r="T819" s="21">
        <f>C819</f>
        <v>39601</v>
      </c>
      <c r="U819" s="22">
        <f>ROUND(((C819-DATE(YEAR(C819),1,1))+6)/7,0)</f>
        <v>23</v>
      </c>
      <c r="V819" s="33">
        <f>IF(AND(R823-R822=0,R819-R822&lt;0),1,IF(U819=V783,U819+1,U819))</f>
        <v>23</v>
      </c>
      <c r="W819" s="20" t="s">
        <v>6</v>
      </c>
    </row>
    <row r="820" spans="2:20" ht="15" customHeight="1">
      <c r="B820" s="17">
        <f>V819</f>
        <v>23</v>
      </c>
      <c r="C820" s="14">
        <f>T819-R819+1</f>
        <v>154</v>
      </c>
      <c r="D820" s="2" t="str">
        <f>D784</f>
        <v>hétfő</v>
      </c>
      <c r="E820" s="14">
        <f>T820-R820+1</f>
        <v>155</v>
      </c>
      <c r="F820" s="2" t="str">
        <f>F784</f>
        <v>kedd</v>
      </c>
      <c r="G820" s="14">
        <f>T821-R821+1</f>
        <v>156</v>
      </c>
      <c r="H820" s="2" t="str">
        <f>H784</f>
        <v>szerda</v>
      </c>
      <c r="I820" s="14">
        <f>T822-R822+1</f>
        <v>157</v>
      </c>
      <c r="J820" s="2" t="str">
        <f>J784</f>
        <v>csütörtök</v>
      </c>
      <c r="K820" s="14">
        <f>T823-R823+1</f>
        <v>158</v>
      </c>
      <c r="L820" s="2" t="str">
        <f>L784</f>
        <v>péntek</v>
      </c>
      <c r="M820" s="14">
        <f>T824-R824+1</f>
        <v>159</v>
      </c>
      <c r="N820" s="3" t="str">
        <f>N784</f>
        <v>szombat</v>
      </c>
      <c r="O820" s="14">
        <f>T825-R825+1</f>
        <v>160</v>
      </c>
      <c r="P820" s="3" t="str">
        <f>P784</f>
        <v>vasárnap</v>
      </c>
      <c r="R820" s="21">
        <f>DATE(YEAR(C819+1),1,1)</f>
        <v>39448</v>
      </c>
      <c r="T820" s="21">
        <f aca="true" t="shared" si="22" ref="T820:T825">T819+1</f>
        <v>39602</v>
      </c>
    </row>
    <row r="821" spans="2:20" ht="19.5" customHeight="1">
      <c r="B821" s="12">
        <v>0.333333333333333</v>
      </c>
      <c r="C821" s="4"/>
      <c r="D821" s="5"/>
      <c r="E821" s="6"/>
      <c r="F821" s="5"/>
      <c r="G821" s="6"/>
      <c r="H821" s="5"/>
      <c r="I821" s="6"/>
      <c r="J821" s="5"/>
      <c r="K821" s="6"/>
      <c r="L821" s="5"/>
      <c r="M821" s="6"/>
      <c r="N821" s="5"/>
      <c r="O821" s="6"/>
      <c r="P821" s="5"/>
      <c r="R821" s="21">
        <f>DATE(YEAR(C819+2),1,1)</f>
        <v>39448</v>
      </c>
      <c r="T821" s="21">
        <f t="shared" si="22"/>
        <v>39603</v>
      </c>
    </row>
    <row r="822" spans="2:20" ht="19.5" customHeight="1">
      <c r="B822" s="12">
        <v>0.375</v>
      </c>
      <c r="C822" s="4"/>
      <c r="D822" s="5"/>
      <c r="E822" s="6"/>
      <c r="F822" s="5"/>
      <c r="G822" s="6"/>
      <c r="H822" s="5"/>
      <c r="I822" s="6"/>
      <c r="J822" s="5"/>
      <c r="K822" s="6"/>
      <c r="L822" s="5"/>
      <c r="M822" s="6"/>
      <c r="N822" s="5"/>
      <c r="O822" s="6"/>
      <c r="P822" s="5"/>
      <c r="R822" s="21">
        <f>DATE(YEAR(C819+3),1,1)</f>
        <v>39448</v>
      </c>
      <c r="T822" s="21">
        <f t="shared" si="22"/>
        <v>39604</v>
      </c>
    </row>
    <row r="823" spans="2:20" ht="19.5" customHeight="1">
      <c r="B823" s="12">
        <v>0.416666666666667</v>
      </c>
      <c r="C823" s="4"/>
      <c r="D823" s="5"/>
      <c r="E823" s="6"/>
      <c r="F823" s="5"/>
      <c r="G823" s="6"/>
      <c r="H823" s="5"/>
      <c r="I823" s="6"/>
      <c r="J823" s="5"/>
      <c r="K823" s="6"/>
      <c r="L823" s="5"/>
      <c r="M823" s="6"/>
      <c r="N823" s="5"/>
      <c r="O823" s="6"/>
      <c r="P823" s="5"/>
      <c r="R823" s="21">
        <f>DATE(YEAR(C819+4),1,1)</f>
        <v>39448</v>
      </c>
      <c r="T823" s="21">
        <f t="shared" si="22"/>
        <v>39605</v>
      </c>
    </row>
    <row r="824" spans="2:20" ht="19.5" customHeight="1">
      <c r="B824" s="12">
        <v>0.458333333333333</v>
      </c>
      <c r="C824" s="4"/>
      <c r="D824" s="5"/>
      <c r="E824" s="6"/>
      <c r="F824" s="5"/>
      <c r="G824" s="6"/>
      <c r="H824" s="5"/>
      <c r="I824" s="6"/>
      <c r="J824" s="5"/>
      <c r="K824" s="6"/>
      <c r="L824" s="5"/>
      <c r="M824" s="6"/>
      <c r="N824" s="5"/>
      <c r="O824" s="6"/>
      <c r="P824" s="5"/>
      <c r="R824" s="21">
        <f>DATE(YEAR(C819+5),1,1)</f>
        <v>39448</v>
      </c>
      <c r="T824" s="21">
        <f t="shared" si="22"/>
        <v>39606</v>
      </c>
    </row>
    <row r="825" spans="2:20" ht="19.5" customHeight="1">
      <c r="B825" s="12">
        <v>0.5</v>
      </c>
      <c r="C825" s="4"/>
      <c r="D825" s="5"/>
      <c r="E825" s="6"/>
      <c r="F825" s="5"/>
      <c r="G825" s="6"/>
      <c r="H825" s="5"/>
      <c r="I825" s="6"/>
      <c r="J825" s="5"/>
      <c r="K825" s="6"/>
      <c r="L825" s="5"/>
      <c r="M825" s="6"/>
      <c r="N825" s="5"/>
      <c r="O825" s="6"/>
      <c r="P825" s="5"/>
      <c r="Q825" s="27"/>
      <c r="R825" s="21">
        <f>DATE(YEAR(C819+6),1,1)</f>
        <v>39448</v>
      </c>
      <c r="T825" s="21">
        <f t="shared" si="22"/>
        <v>39607</v>
      </c>
    </row>
    <row r="826" spans="2:16" ht="19.5" customHeight="1">
      <c r="B826" s="12">
        <v>0.541666666666667</v>
      </c>
      <c r="C826" s="4"/>
      <c r="D826" s="5"/>
      <c r="E826" s="6"/>
      <c r="F826" s="5"/>
      <c r="G826" s="6"/>
      <c r="H826" s="5"/>
      <c r="I826" s="6"/>
      <c r="J826" s="5"/>
      <c r="K826" s="6"/>
      <c r="L826" s="5"/>
      <c r="M826" s="6"/>
      <c r="N826" s="5"/>
      <c r="O826" s="6"/>
      <c r="P826" s="5"/>
    </row>
    <row r="827" spans="2:16" ht="19.5" customHeight="1">
      <c r="B827" s="12">
        <v>0.583333333333333</v>
      </c>
      <c r="C827" s="4"/>
      <c r="D827" s="5"/>
      <c r="E827" s="6"/>
      <c r="F827" s="5"/>
      <c r="G827" s="6"/>
      <c r="H827" s="5"/>
      <c r="I827" s="6"/>
      <c r="J827" s="5"/>
      <c r="K827" s="6"/>
      <c r="L827" s="5"/>
      <c r="M827" s="6"/>
      <c r="N827" s="5"/>
      <c r="O827" s="6"/>
      <c r="P827" s="5"/>
    </row>
    <row r="828" spans="2:16" ht="19.5" customHeight="1">
      <c r="B828" s="12">
        <v>0.625</v>
      </c>
      <c r="C828" s="4"/>
      <c r="D828" s="5"/>
      <c r="E828" s="6"/>
      <c r="F828" s="5"/>
      <c r="G828" s="6"/>
      <c r="H828" s="5"/>
      <c r="I828" s="6"/>
      <c r="J828" s="5"/>
      <c r="K828" s="6"/>
      <c r="L828" s="5"/>
      <c r="M828" s="6"/>
      <c r="N828" s="5"/>
      <c r="O828" s="6"/>
      <c r="P828" s="5"/>
    </row>
    <row r="829" spans="2:16" ht="19.5" customHeight="1">
      <c r="B829" s="12">
        <v>0.666666666666667</v>
      </c>
      <c r="C829" s="4"/>
      <c r="D829" s="5"/>
      <c r="E829" s="6"/>
      <c r="F829" s="5"/>
      <c r="G829" s="6"/>
      <c r="H829" s="5"/>
      <c r="I829" s="6"/>
      <c r="J829" s="5"/>
      <c r="K829" s="6"/>
      <c r="L829" s="5"/>
      <c r="M829" s="6"/>
      <c r="N829" s="5"/>
      <c r="O829" s="6"/>
      <c r="P829" s="5"/>
    </row>
    <row r="830" spans="2:16" ht="19.5" customHeight="1">
      <c r="B830" s="12">
        <v>0.708333333333333</v>
      </c>
      <c r="C830" s="4"/>
      <c r="D830" s="5"/>
      <c r="E830" s="6"/>
      <c r="F830" s="5"/>
      <c r="G830" s="6"/>
      <c r="H830" s="5"/>
      <c r="I830" s="6"/>
      <c r="J830" s="5"/>
      <c r="K830" s="6"/>
      <c r="L830" s="5"/>
      <c r="M830" s="6"/>
      <c r="N830" s="5"/>
      <c r="O830" s="6"/>
      <c r="P830" s="5"/>
    </row>
    <row r="831" spans="2:16" ht="19.5" customHeight="1">
      <c r="B831" s="12">
        <v>0.75</v>
      </c>
      <c r="C831" s="4"/>
      <c r="D831" s="5"/>
      <c r="E831" s="6"/>
      <c r="F831" s="5"/>
      <c r="G831" s="6"/>
      <c r="H831" s="5"/>
      <c r="I831" s="6"/>
      <c r="J831" s="5"/>
      <c r="K831" s="6"/>
      <c r="L831" s="5"/>
      <c r="M831" s="6"/>
      <c r="N831" s="5"/>
      <c r="O831" s="6"/>
      <c r="P831" s="5"/>
    </row>
    <row r="832" spans="1:38" s="7" customFormat="1" ht="12.75">
      <c r="A832" s="18"/>
      <c r="B832" s="28" t="s">
        <v>1</v>
      </c>
      <c r="I832" s="7" t="s">
        <v>0</v>
      </c>
      <c r="P832" s="29" t="s">
        <v>2</v>
      </c>
      <c r="Q832" s="25"/>
      <c r="R832" s="21"/>
      <c r="S832" s="20"/>
      <c r="T832" s="21"/>
      <c r="U832" s="20"/>
      <c r="V832" s="20"/>
      <c r="W832" s="20"/>
      <c r="X832" s="26"/>
      <c r="Y832" s="26"/>
      <c r="Z832" s="26"/>
      <c r="AA832" s="26"/>
      <c r="AB832" s="26"/>
      <c r="AC832" s="26"/>
      <c r="AD832" s="26"/>
      <c r="AE832" s="26"/>
      <c r="AF832" s="26"/>
      <c r="AG832" s="26"/>
      <c r="AH832" s="26"/>
      <c r="AI832" s="26"/>
      <c r="AJ832" s="26"/>
      <c r="AK832" s="26"/>
      <c r="AL832" s="26"/>
    </row>
    <row r="833" spans="1:38" s="7" customFormat="1" ht="12.75">
      <c r="A833" s="18"/>
      <c r="Q833" s="25"/>
      <c r="R833" s="21"/>
      <c r="S833" s="20"/>
      <c r="T833" s="21"/>
      <c r="U833" s="20"/>
      <c r="V833" s="20"/>
      <c r="W833" s="20"/>
      <c r="X833" s="26"/>
      <c r="Y833" s="26"/>
      <c r="Z833" s="26"/>
      <c r="AA833" s="26"/>
      <c r="AB833" s="26"/>
      <c r="AC833" s="26"/>
      <c r="AD833" s="26"/>
      <c r="AE833" s="26"/>
      <c r="AF833" s="26"/>
      <c r="AG833" s="26"/>
      <c r="AH833" s="26"/>
      <c r="AI833" s="26"/>
      <c r="AJ833" s="26"/>
      <c r="AK833" s="26"/>
      <c r="AL833" s="26"/>
    </row>
    <row r="834" spans="1:38" s="7" customFormat="1" ht="12.75">
      <c r="A834" s="18"/>
      <c r="Q834" s="25"/>
      <c r="R834" s="21"/>
      <c r="S834" s="20"/>
      <c r="T834" s="21"/>
      <c r="U834" s="20"/>
      <c r="V834" s="20"/>
      <c r="W834" s="20"/>
      <c r="X834" s="26"/>
      <c r="Y834" s="26"/>
      <c r="Z834" s="26"/>
      <c r="AA834" s="26"/>
      <c r="AB834" s="26"/>
      <c r="AC834" s="26"/>
      <c r="AD834" s="26"/>
      <c r="AE834" s="26"/>
      <c r="AF834" s="26"/>
      <c r="AG834" s="26"/>
      <c r="AH834" s="26"/>
      <c r="AI834" s="26"/>
      <c r="AJ834" s="26"/>
      <c r="AK834" s="26"/>
      <c r="AL834" s="26"/>
    </row>
    <row r="835" spans="1:38" s="7" customFormat="1" ht="12.75">
      <c r="A835" s="18"/>
      <c r="Q835" s="25"/>
      <c r="R835" s="21"/>
      <c r="S835" s="20"/>
      <c r="T835" s="21"/>
      <c r="U835" s="20"/>
      <c r="V835" s="20"/>
      <c r="W835" s="20"/>
      <c r="X835" s="26"/>
      <c r="Y835" s="26"/>
      <c r="Z835" s="26"/>
      <c r="AA835" s="26"/>
      <c r="AB835" s="26"/>
      <c r="AC835" s="26"/>
      <c r="AD835" s="26"/>
      <c r="AE835" s="26"/>
      <c r="AF835" s="26"/>
      <c r="AG835" s="26"/>
      <c r="AH835" s="26"/>
      <c r="AI835" s="26"/>
      <c r="AJ835" s="26"/>
      <c r="AK835" s="26"/>
      <c r="AL835" s="26"/>
    </row>
    <row r="836" spans="1:38" s="7" customFormat="1" ht="12.75">
      <c r="A836" s="18"/>
      <c r="Q836" s="25"/>
      <c r="R836" s="21"/>
      <c r="S836" s="20"/>
      <c r="T836" s="21"/>
      <c r="U836" s="20"/>
      <c r="V836" s="20"/>
      <c r="W836" s="20"/>
      <c r="X836" s="26"/>
      <c r="Y836" s="26"/>
      <c r="Z836" s="26"/>
      <c r="AA836" s="26"/>
      <c r="AB836" s="26"/>
      <c r="AC836" s="26"/>
      <c r="AD836" s="26"/>
      <c r="AE836" s="26"/>
      <c r="AF836" s="26"/>
      <c r="AG836" s="26"/>
      <c r="AH836" s="26"/>
      <c r="AI836" s="26"/>
      <c r="AJ836" s="26"/>
      <c r="AK836" s="26"/>
      <c r="AL836" s="26"/>
    </row>
    <row r="837" spans="1:38" s="7" customFormat="1" ht="12.75">
      <c r="A837" s="18"/>
      <c r="Q837" s="25"/>
      <c r="R837" s="21"/>
      <c r="S837" s="20"/>
      <c r="T837" s="21"/>
      <c r="U837" s="20"/>
      <c r="V837" s="20"/>
      <c r="W837" s="20"/>
      <c r="X837" s="26"/>
      <c r="Y837" s="26"/>
      <c r="Z837" s="26"/>
      <c r="AA837" s="26"/>
      <c r="AB837" s="26"/>
      <c r="AC837" s="26"/>
      <c r="AD837" s="26"/>
      <c r="AE837" s="26"/>
      <c r="AF837" s="26"/>
      <c r="AG837" s="26"/>
      <c r="AH837" s="26"/>
      <c r="AI837" s="26"/>
      <c r="AJ837" s="26"/>
      <c r="AK837" s="26"/>
      <c r="AL837" s="26"/>
    </row>
    <row r="838" spans="1:38" s="7" customFormat="1" ht="12.75">
      <c r="A838" s="18"/>
      <c r="Q838" s="25"/>
      <c r="R838" s="21"/>
      <c r="S838" s="20"/>
      <c r="T838" s="21"/>
      <c r="U838" s="20"/>
      <c r="V838" s="20"/>
      <c r="W838" s="20"/>
      <c r="X838" s="26"/>
      <c r="Y838" s="26"/>
      <c r="Z838" s="26"/>
      <c r="AA838" s="26"/>
      <c r="AB838" s="26"/>
      <c r="AC838" s="26"/>
      <c r="AD838" s="26"/>
      <c r="AE838" s="26"/>
      <c r="AF838" s="26"/>
      <c r="AG838" s="26"/>
      <c r="AH838" s="26"/>
      <c r="AI838" s="26"/>
      <c r="AJ838" s="26"/>
      <c r="AK838" s="26"/>
      <c r="AL838" s="26"/>
    </row>
    <row r="839" spans="1:38" s="7" customFormat="1" ht="12.75">
      <c r="A839" s="18"/>
      <c r="Q839" s="25"/>
      <c r="R839" s="21"/>
      <c r="S839" s="20"/>
      <c r="T839" s="21"/>
      <c r="U839" s="20"/>
      <c r="V839" s="20"/>
      <c r="W839" s="20"/>
      <c r="X839" s="26"/>
      <c r="Y839" s="26"/>
      <c r="Z839" s="26"/>
      <c r="AA839" s="26"/>
      <c r="AB839" s="26"/>
      <c r="AC839" s="26"/>
      <c r="AD839" s="26"/>
      <c r="AE839" s="26"/>
      <c r="AF839" s="26"/>
      <c r="AG839" s="26"/>
      <c r="AH839" s="26"/>
      <c r="AI839" s="26"/>
      <c r="AJ839" s="26"/>
      <c r="AK839" s="26"/>
      <c r="AL839" s="26"/>
    </row>
    <row r="840" spans="1:38" s="7" customFormat="1" ht="12.75">
      <c r="A840" s="18"/>
      <c r="Q840" s="25"/>
      <c r="R840" s="21"/>
      <c r="S840" s="20"/>
      <c r="T840" s="21"/>
      <c r="U840" s="20"/>
      <c r="V840" s="20"/>
      <c r="W840" s="20"/>
      <c r="X840" s="26"/>
      <c r="Y840" s="26"/>
      <c r="Z840" s="26"/>
      <c r="AA840" s="26"/>
      <c r="AB840" s="26"/>
      <c r="AC840" s="26"/>
      <c r="AD840" s="26"/>
      <c r="AE840" s="26"/>
      <c r="AF840" s="26"/>
      <c r="AG840" s="26"/>
      <c r="AH840" s="26"/>
      <c r="AI840" s="26"/>
      <c r="AJ840" s="26"/>
      <c r="AK840" s="26"/>
      <c r="AL840" s="26"/>
    </row>
    <row r="841" spans="1:38" s="7" customFormat="1" ht="12.75">
      <c r="A841" s="18"/>
      <c r="Q841" s="25"/>
      <c r="R841" s="21"/>
      <c r="S841" s="20"/>
      <c r="T841" s="21"/>
      <c r="U841" s="20"/>
      <c r="V841" s="20"/>
      <c r="W841" s="20"/>
      <c r="X841" s="26"/>
      <c r="Y841" s="26"/>
      <c r="Z841" s="26"/>
      <c r="AA841" s="26"/>
      <c r="AB841" s="26"/>
      <c r="AC841" s="26"/>
      <c r="AD841" s="26"/>
      <c r="AE841" s="26"/>
      <c r="AF841" s="26"/>
      <c r="AG841" s="26"/>
      <c r="AH841" s="26"/>
      <c r="AI841" s="26"/>
      <c r="AJ841" s="26"/>
      <c r="AK841" s="26"/>
      <c r="AL841" s="26"/>
    </row>
    <row r="842" spans="1:38" s="7" customFormat="1" ht="12.75">
      <c r="A842" s="18"/>
      <c r="Q842" s="25"/>
      <c r="R842" s="21"/>
      <c r="S842" s="20"/>
      <c r="T842" s="21"/>
      <c r="U842" s="20"/>
      <c r="V842" s="20"/>
      <c r="W842" s="20"/>
      <c r="X842" s="26"/>
      <c r="Y842" s="26"/>
      <c r="Z842" s="26"/>
      <c r="AA842" s="26"/>
      <c r="AB842" s="26"/>
      <c r="AC842" s="26"/>
      <c r="AD842" s="26"/>
      <c r="AE842" s="26"/>
      <c r="AF842" s="26"/>
      <c r="AG842" s="26"/>
      <c r="AH842" s="26"/>
      <c r="AI842" s="26"/>
      <c r="AJ842" s="26"/>
      <c r="AK842" s="26"/>
      <c r="AL842" s="26"/>
    </row>
    <row r="843" spans="1:38" s="7" customFormat="1" ht="12.75">
      <c r="A843" s="18"/>
      <c r="Q843" s="25"/>
      <c r="R843" s="21"/>
      <c r="S843" s="20"/>
      <c r="T843" s="21"/>
      <c r="U843" s="20"/>
      <c r="V843" s="20"/>
      <c r="W843" s="20"/>
      <c r="X843" s="26"/>
      <c r="Y843" s="26"/>
      <c r="Z843" s="26"/>
      <c r="AA843" s="26"/>
      <c r="AB843" s="26"/>
      <c r="AC843" s="26"/>
      <c r="AD843" s="26"/>
      <c r="AE843" s="26"/>
      <c r="AF843" s="26"/>
      <c r="AG843" s="26"/>
      <c r="AH843" s="26"/>
      <c r="AI843" s="26"/>
      <c r="AJ843" s="26"/>
      <c r="AK843" s="26"/>
      <c r="AL843" s="26"/>
    </row>
    <row r="844" spans="1:38" s="7" customFormat="1" ht="12.75">
      <c r="A844" s="18"/>
      <c r="Q844" s="25"/>
      <c r="R844" s="21"/>
      <c r="S844" s="20"/>
      <c r="T844" s="21"/>
      <c r="U844" s="20"/>
      <c r="V844" s="20"/>
      <c r="W844" s="20"/>
      <c r="X844" s="26"/>
      <c r="Y844" s="26"/>
      <c r="Z844" s="26"/>
      <c r="AA844" s="26"/>
      <c r="AB844" s="26"/>
      <c r="AC844" s="26"/>
      <c r="AD844" s="26"/>
      <c r="AE844" s="26"/>
      <c r="AF844" s="26"/>
      <c r="AG844" s="26"/>
      <c r="AH844" s="26"/>
      <c r="AI844" s="26"/>
      <c r="AJ844" s="26"/>
      <c r="AK844" s="26"/>
      <c r="AL844" s="26"/>
    </row>
    <row r="845" spans="1:38" s="7" customFormat="1" ht="12.75">
      <c r="A845" s="18"/>
      <c r="Q845" s="25"/>
      <c r="R845" s="21"/>
      <c r="S845" s="20"/>
      <c r="T845" s="21"/>
      <c r="U845" s="20"/>
      <c r="V845" s="20"/>
      <c r="W845" s="20"/>
      <c r="X845" s="26"/>
      <c r="Y845" s="26"/>
      <c r="Z845" s="26"/>
      <c r="AA845" s="26"/>
      <c r="AB845" s="26"/>
      <c r="AC845" s="26"/>
      <c r="AD845" s="26"/>
      <c r="AE845" s="26"/>
      <c r="AF845" s="26"/>
      <c r="AG845" s="26"/>
      <c r="AH845" s="26"/>
      <c r="AI845" s="26"/>
      <c r="AJ845" s="26"/>
      <c r="AK845" s="26"/>
      <c r="AL845" s="26"/>
    </row>
    <row r="846" spans="1:38" s="7" customFormat="1" ht="12.75">
      <c r="A846" s="18"/>
      <c r="Q846" s="25"/>
      <c r="R846" s="21"/>
      <c r="S846" s="20"/>
      <c r="T846" s="21"/>
      <c r="U846" s="20"/>
      <c r="V846" s="20"/>
      <c r="W846" s="20"/>
      <c r="X846" s="26"/>
      <c r="Y846" s="26"/>
      <c r="Z846" s="26"/>
      <c r="AA846" s="26"/>
      <c r="AB846" s="26"/>
      <c r="AC846" s="26"/>
      <c r="AD846" s="26"/>
      <c r="AE846" s="26"/>
      <c r="AF846" s="26"/>
      <c r="AG846" s="26"/>
      <c r="AH846" s="26"/>
      <c r="AI846" s="26"/>
      <c r="AJ846" s="26"/>
      <c r="AK846" s="26"/>
      <c r="AL846" s="26"/>
    </row>
    <row r="847" spans="1:38" s="7" customFormat="1" ht="12.75">
      <c r="A847" s="18"/>
      <c r="Q847" s="25"/>
      <c r="R847" s="21"/>
      <c r="S847" s="20"/>
      <c r="T847" s="21"/>
      <c r="U847" s="20"/>
      <c r="V847" s="20"/>
      <c r="W847" s="20"/>
      <c r="X847" s="26"/>
      <c r="Y847" s="26"/>
      <c r="Z847" s="26"/>
      <c r="AA847" s="26"/>
      <c r="AB847" s="26"/>
      <c r="AC847" s="26"/>
      <c r="AD847" s="26"/>
      <c r="AE847" s="26"/>
      <c r="AF847" s="26"/>
      <c r="AG847" s="26"/>
      <c r="AH847" s="26"/>
      <c r="AI847" s="26"/>
      <c r="AJ847" s="26"/>
      <c r="AK847" s="26"/>
      <c r="AL847" s="26"/>
    </row>
    <row r="848" spans="1:38" s="7" customFormat="1" ht="12.75">
      <c r="A848" s="18"/>
      <c r="E848" s="19"/>
      <c r="Q848" s="25"/>
      <c r="R848" s="21"/>
      <c r="S848" s="20"/>
      <c r="T848" s="21"/>
      <c r="U848" s="20"/>
      <c r="V848" s="20"/>
      <c r="W848" s="20"/>
      <c r="X848" s="26"/>
      <c r="Y848" s="26"/>
      <c r="Z848" s="26"/>
      <c r="AA848" s="26"/>
      <c r="AB848" s="26"/>
      <c r="AC848" s="26"/>
      <c r="AD848" s="26"/>
      <c r="AE848" s="26"/>
      <c r="AF848" s="26"/>
      <c r="AG848" s="26"/>
      <c r="AH848" s="26"/>
      <c r="AI848" s="26"/>
      <c r="AJ848" s="26"/>
      <c r="AK848" s="26"/>
      <c r="AL848" s="26"/>
    </row>
    <row r="849" spans="1:38" s="7" customFormat="1" ht="12.75">
      <c r="A849" s="18"/>
      <c r="Q849" s="25"/>
      <c r="R849" s="21"/>
      <c r="S849" s="20"/>
      <c r="T849" s="21"/>
      <c r="U849" s="20"/>
      <c r="V849" s="20"/>
      <c r="W849" s="20"/>
      <c r="X849" s="26"/>
      <c r="Y849" s="26"/>
      <c r="Z849" s="26"/>
      <c r="AA849" s="26"/>
      <c r="AB849" s="26"/>
      <c r="AC849" s="26"/>
      <c r="AD849" s="26"/>
      <c r="AE849" s="26"/>
      <c r="AF849" s="26"/>
      <c r="AG849" s="26"/>
      <c r="AH849" s="26"/>
      <c r="AI849" s="26"/>
      <c r="AJ849" s="26"/>
      <c r="AK849" s="26"/>
      <c r="AL849" s="26"/>
    </row>
    <row r="850" spans="1:38" s="7" customFormat="1" ht="12.75">
      <c r="A850" s="18"/>
      <c r="Q850" s="25"/>
      <c r="R850" s="21"/>
      <c r="S850" s="20"/>
      <c r="T850" s="21"/>
      <c r="U850" s="20"/>
      <c r="V850" s="20"/>
      <c r="W850" s="20"/>
      <c r="X850" s="26"/>
      <c r="Y850" s="26"/>
      <c r="Z850" s="26"/>
      <c r="AA850" s="26"/>
      <c r="AB850" s="26"/>
      <c r="AC850" s="26"/>
      <c r="AD850" s="26"/>
      <c r="AE850" s="26"/>
      <c r="AF850" s="26"/>
      <c r="AG850" s="26"/>
      <c r="AH850" s="26"/>
      <c r="AI850" s="26"/>
      <c r="AJ850" s="26"/>
      <c r="AK850" s="26"/>
      <c r="AL850" s="26"/>
    </row>
    <row r="851" spans="1:38" s="7" customFormat="1" ht="12.75">
      <c r="A851" s="18"/>
      <c r="Q851" s="25"/>
      <c r="R851" s="21"/>
      <c r="S851" s="20"/>
      <c r="T851" s="21"/>
      <c r="U851" s="20"/>
      <c r="V851" s="20"/>
      <c r="W851" s="20"/>
      <c r="X851" s="26"/>
      <c r="Y851" s="26"/>
      <c r="Z851" s="26"/>
      <c r="AA851" s="26"/>
      <c r="AB851" s="26"/>
      <c r="AC851" s="26"/>
      <c r="AD851" s="26"/>
      <c r="AE851" s="26"/>
      <c r="AF851" s="26"/>
      <c r="AG851" s="26"/>
      <c r="AH851" s="26"/>
      <c r="AI851" s="26"/>
      <c r="AJ851" s="26"/>
      <c r="AK851" s="26"/>
      <c r="AL851" s="26"/>
    </row>
    <row r="852" spans="1:38" s="7" customFormat="1" ht="12.75">
      <c r="A852" s="18"/>
      <c r="Q852" s="25"/>
      <c r="R852" s="21"/>
      <c r="S852" s="20"/>
      <c r="T852" s="21"/>
      <c r="U852" s="20"/>
      <c r="V852" s="20"/>
      <c r="W852" s="20"/>
      <c r="X852" s="26"/>
      <c r="Y852" s="26"/>
      <c r="Z852" s="26"/>
      <c r="AA852" s="26"/>
      <c r="AB852" s="26"/>
      <c r="AC852" s="26"/>
      <c r="AD852" s="26"/>
      <c r="AE852" s="26"/>
      <c r="AF852" s="26"/>
      <c r="AG852" s="26"/>
      <c r="AH852" s="26"/>
      <c r="AI852" s="26"/>
      <c r="AJ852" s="26"/>
      <c r="AK852" s="26"/>
      <c r="AL852" s="26"/>
    </row>
    <row r="853" spans="1:38" s="7" customFormat="1" ht="12.75">
      <c r="A853" s="18"/>
      <c r="Q853" s="25"/>
      <c r="R853" s="21"/>
      <c r="S853" s="20"/>
      <c r="T853" s="21"/>
      <c r="U853" s="20"/>
      <c r="V853" s="20"/>
      <c r="W853" s="20"/>
      <c r="X853" s="26"/>
      <c r="Y853" s="26"/>
      <c r="Z853" s="26"/>
      <c r="AA853" s="26"/>
      <c r="AB853" s="26"/>
      <c r="AC853" s="26"/>
      <c r="AD853" s="26"/>
      <c r="AE853" s="26"/>
      <c r="AF853" s="26"/>
      <c r="AG853" s="26"/>
      <c r="AH853" s="26"/>
      <c r="AI853" s="26"/>
      <c r="AJ853" s="26"/>
      <c r="AK853" s="26"/>
      <c r="AL853" s="26"/>
    </row>
    <row r="854" spans="1:38" s="7" customFormat="1" ht="12.75">
      <c r="A854" s="18"/>
      <c r="Q854" s="25"/>
      <c r="R854" s="21"/>
      <c r="S854" s="20"/>
      <c r="T854" s="21"/>
      <c r="U854" s="20"/>
      <c r="V854" s="20"/>
      <c r="W854" s="20"/>
      <c r="X854" s="26"/>
      <c r="Y854" s="26"/>
      <c r="Z854" s="26"/>
      <c r="AA854" s="26"/>
      <c r="AB854" s="26"/>
      <c r="AC854" s="26"/>
      <c r="AD854" s="26"/>
      <c r="AE854" s="26"/>
      <c r="AF854" s="26"/>
      <c r="AG854" s="26"/>
      <c r="AH854" s="26"/>
      <c r="AI854" s="26"/>
      <c r="AJ854" s="26"/>
      <c r="AK854" s="26"/>
      <c r="AL854" s="26"/>
    </row>
    <row r="855" spans="2:23" ht="30">
      <c r="B855" s="11">
        <f>C855</f>
        <v>39608</v>
      </c>
      <c r="C855" s="13">
        <f>C819+7</f>
        <v>39608</v>
      </c>
      <c r="D855" s="9">
        <f>C855</f>
        <v>39608</v>
      </c>
      <c r="E855" s="10">
        <f>DAY(C855+1)</f>
        <v>10</v>
      </c>
      <c r="F855" s="9">
        <f>C855+1</f>
        <v>39609</v>
      </c>
      <c r="G855" s="10">
        <f>DAY(C855+2)</f>
        <v>11</v>
      </c>
      <c r="H855" s="9">
        <f>C855+2</f>
        <v>39610</v>
      </c>
      <c r="I855" s="10">
        <f>DAY(C855+3)</f>
        <v>12</v>
      </c>
      <c r="J855" s="9">
        <f>C855+3</f>
        <v>39611</v>
      </c>
      <c r="K855" s="10">
        <f>DAY(C855+4)</f>
        <v>13</v>
      </c>
      <c r="L855" s="9">
        <f>C855+4</f>
        <v>39612</v>
      </c>
      <c r="M855" s="10">
        <f>DAY(C855+5)</f>
        <v>14</v>
      </c>
      <c r="N855" s="9">
        <f>C855+5</f>
        <v>39613</v>
      </c>
      <c r="O855" s="10">
        <f>DAY(C855+6)</f>
        <v>15</v>
      </c>
      <c r="P855" s="9">
        <f>C855+6</f>
        <v>39614</v>
      </c>
      <c r="R855" s="21">
        <f>DATE(YEAR(C855),1,1)</f>
        <v>39448</v>
      </c>
      <c r="T855" s="21">
        <f>C855</f>
        <v>39608</v>
      </c>
      <c r="U855" s="22">
        <f>ROUND(((C855-DATE(YEAR(C855),1,1))+6)/7,0)</f>
        <v>24</v>
      </c>
      <c r="V855" s="33">
        <f>IF(AND(R859-R858=0,R855-R858&lt;0),1,IF(U855=V819,U855+1,U855))</f>
        <v>24</v>
      </c>
      <c r="W855" s="20" t="s">
        <v>6</v>
      </c>
    </row>
    <row r="856" spans="2:20" ht="15" customHeight="1">
      <c r="B856" s="17">
        <f>V855</f>
        <v>24</v>
      </c>
      <c r="C856" s="14">
        <f>T855-R855+1</f>
        <v>161</v>
      </c>
      <c r="D856" s="2" t="str">
        <f>D820</f>
        <v>hétfő</v>
      </c>
      <c r="E856" s="14">
        <f>T856-R856+1</f>
        <v>162</v>
      </c>
      <c r="F856" s="2" t="str">
        <f>F820</f>
        <v>kedd</v>
      </c>
      <c r="G856" s="14">
        <f>T857-R857+1</f>
        <v>163</v>
      </c>
      <c r="H856" s="2" t="str">
        <f>H820</f>
        <v>szerda</v>
      </c>
      <c r="I856" s="14">
        <f>T858-R858+1</f>
        <v>164</v>
      </c>
      <c r="J856" s="2" t="str">
        <f>J820</f>
        <v>csütörtök</v>
      </c>
      <c r="K856" s="14">
        <f>T859-R859+1</f>
        <v>165</v>
      </c>
      <c r="L856" s="2" t="str">
        <f>L820</f>
        <v>péntek</v>
      </c>
      <c r="M856" s="14">
        <f>T860-R860+1</f>
        <v>166</v>
      </c>
      <c r="N856" s="3" t="str">
        <f>N820</f>
        <v>szombat</v>
      </c>
      <c r="O856" s="14">
        <f>T861-R861+1</f>
        <v>167</v>
      </c>
      <c r="P856" s="3" t="str">
        <f>P820</f>
        <v>vasárnap</v>
      </c>
      <c r="R856" s="21">
        <f>DATE(YEAR(C855+1),1,1)</f>
        <v>39448</v>
      </c>
      <c r="T856" s="21">
        <f aca="true" t="shared" si="23" ref="T856:T861">T855+1</f>
        <v>39609</v>
      </c>
    </row>
    <row r="857" spans="2:20" ht="19.5" customHeight="1">
      <c r="B857" s="12">
        <v>0.333333333333333</v>
      </c>
      <c r="C857" s="4"/>
      <c r="D857" s="5"/>
      <c r="E857" s="6"/>
      <c r="F857" s="5"/>
      <c r="G857" s="6"/>
      <c r="H857" s="5"/>
      <c r="I857" s="6"/>
      <c r="J857" s="5"/>
      <c r="K857" s="6"/>
      <c r="L857" s="5"/>
      <c r="M857" s="6"/>
      <c r="N857" s="5"/>
      <c r="O857" s="6"/>
      <c r="P857" s="5"/>
      <c r="R857" s="21">
        <f>DATE(YEAR(C855+2),1,1)</f>
        <v>39448</v>
      </c>
      <c r="T857" s="21">
        <f t="shared" si="23"/>
        <v>39610</v>
      </c>
    </row>
    <row r="858" spans="2:20" ht="19.5" customHeight="1">
      <c r="B858" s="12">
        <v>0.375</v>
      </c>
      <c r="C858" s="4"/>
      <c r="D858" s="5"/>
      <c r="E858" s="6"/>
      <c r="F858" s="5"/>
      <c r="G858" s="6"/>
      <c r="H858" s="5"/>
      <c r="I858" s="6"/>
      <c r="J858" s="5"/>
      <c r="K858" s="6"/>
      <c r="L858" s="5"/>
      <c r="M858" s="6"/>
      <c r="N858" s="5"/>
      <c r="O858" s="6"/>
      <c r="P858" s="5"/>
      <c r="R858" s="21">
        <f>DATE(YEAR(C855+3),1,1)</f>
        <v>39448</v>
      </c>
      <c r="T858" s="21">
        <f t="shared" si="23"/>
        <v>39611</v>
      </c>
    </row>
    <row r="859" spans="2:20" ht="19.5" customHeight="1">
      <c r="B859" s="12">
        <v>0.416666666666667</v>
      </c>
      <c r="C859" s="4"/>
      <c r="D859" s="5"/>
      <c r="E859" s="6"/>
      <c r="F859" s="5"/>
      <c r="G859" s="6"/>
      <c r="H859" s="5"/>
      <c r="I859" s="6"/>
      <c r="J859" s="5"/>
      <c r="K859" s="6"/>
      <c r="L859" s="5"/>
      <c r="M859" s="6"/>
      <c r="N859" s="5"/>
      <c r="O859" s="6"/>
      <c r="P859" s="5"/>
      <c r="R859" s="21">
        <f>DATE(YEAR(C855+4),1,1)</f>
        <v>39448</v>
      </c>
      <c r="T859" s="21">
        <f t="shared" si="23"/>
        <v>39612</v>
      </c>
    </row>
    <row r="860" spans="2:20" ht="19.5" customHeight="1">
      <c r="B860" s="12">
        <v>0.458333333333333</v>
      </c>
      <c r="C860" s="4"/>
      <c r="D860" s="5"/>
      <c r="E860" s="6"/>
      <c r="F860" s="5"/>
      <c r="G860" s="6"/>
      <c r="H860" s="5"/>
      <c r="I860" s="6"/>
      <c r="J860" s="5"/>
      <c r="K860" s="6"/>
      <c r="L860" s="5"/>
      <c r="M860" s="6"/>
      <c r="N860" s="5"/>
      <c r="O860" s="6"/>
      <c r="P860" s="5"/>
      <c r="R860" s="21">
        <f>DATE(YEAR(C855+5),1,1)</f>
        <v>39448</v>
      </c>
      <c r="T860" s="21">
        <f t="shared" si="23"/>
        <v>39613</v>
      </c>
    </row>
    <row r="861" spans="2:20" ht="19.5" customHeight="1">
      <c r="B861" s="12">
        <v>0.5</v>
      </c>
      <c r="C861" s="4"/>
      <c r="D861" s="5"/>
      <c r="E861" s="6"/>
      <c r="F861" s="5"/>
      <c r="G861" s="6"/>
      <c r="H861" s="5"/>
      <c r="I861" s="6"/>
      <c r="J861" s="5"/>
      <c r="K861" s="6"/>
      <c r="L861" s="5"/>
      <c r="M861" s="6"/>
      <c r="N861" s="5"/>
      <c r="O861" s="6"/>
      <c r="P861" s="5"/>
      <c r="Q861" s="27"/>
      <c r="R861" s="21">
        <f>DATE(YEAR(C855+6),1,1)</f>
        <v>39448</v>
      </c>
      <c r="T861" s="21">
        <f t="shared" si="23"/>
        <v>39614</v>
      </c>
    </row>
    <row r="862" spans="2:16" ht="19.5" customHeight="1">
      <c r="B862" s="12">
        <v>0.541666666666667</v>
      </c>
      <c r="C862" s="4"/>
      <c r="D862" s="5"/>
      <c r="E862" s="6"/>
      <c r="F862" s="5"/>
      <c r="G862" s="6"/>
      <c r="H862" s="5"/>
      <c r="I862" s="6"/>
      <c r="J862" s="5"/>
      <c r="K862" s="6"/>
      <c r="L862" s="5"/>
      <c r="M862" s="6"/>
      <c r="N862" s="5"/>
      <c r="O862" s="6"/>
      <c r="P862" s="5"/>
    </row>
    <row r="863" spans="2:16" ht="19.5" customHeight="1">
      <c r="B863" s="12">
        <v>0.583333333333333</v>
      </c>
      <c r="C863" s="4"/>
      <c r="D863" s="5"/>
      <c r="E863" s="6"/>
      <c r="F863" s="5"/>
      <c r="G863" s="6"/>
      <c r="H863" s="5"/>
      <c r="I863" s="6"/>
      <c r="J863" s="5"/>
      <c r="K863" s="6"/>
      <c r="L863" s="5"/>
      <c r="M863" s="6"/>
      <c r="N863" s="5"/>
      <c r="O863" s="6"/>
      <c r="P863" s="5"/>
    </row>
    <row r="864" spans="2:16" ht="19.5" customHeight="1">
      <c r="B864" s="12">
        <v>0.625</v>
      </c>
      <c r="C864" s="4"/>
      <c r="D864" s="5"/>
      <c r="E864" s="6"/>
      <c r="F864" s="5"/>
      <c r="G864" s="6"/>
      <c r="H864" s="5"/>
      <c r="I864" s="6"/>
      <c r="J864" s="5"/>
      <c r="K864" s="6"/>
      <c r="L864" s="5"/>
      <c r="M864" s="6"/>
      <c r="N864" s="5"/>
      <c r="O864" s="6"/>
      <c r="P864" s="5"/>
    </row>
    <row r="865" spans="2:16" ht="19.5" customHeight="1">
      <c r="B865" s="12">
        <v>0.666666666666667</v>
      </c>
      <c r="C865" s="4"/>
      <c r="D865" s="5"/>
      <c r="E865" s="6"/>
      <c r="F865" s="5"/>
      <c r="G865" s="6"/>
      <c r="H865" s="5"/>
      <c r="I865" s="6"/>
      <c r="J865" s="5"/>
      <c r="K865" s="6"/>
      <c r="L865" s="5"/>
      <c r="M865" s="6"/>
      <c r="N865" s="5"/>
      <c r="O865" s="6"/>
      <c r="P865" s="5"/>
    </row>
    <row r="866" spans="2:16" ht="19.5" customHeight="1">
      <c r="B866" s="12">
        <v>0.708333333333333</v>
      </c>
      <c r="C866" s="4"/>
      <c r="D866" s="5"/>
      <c r="E866" s="6"/>
      <c r="F866" s="5"/>
      <c r="G866" s="6"/>
      <c r="H866" s="5"/>
      <c r="I866" s="6"/>
      <c r="J866" s="5"/>
      <c r="K866" s="6"/>
      <c r="L866" s="5"/>
      <c r="M866" s="6"/>
      <c r="N866" s="5"/>
      <c r="O866" s="6"/>
      <c r="P866" s="5"/>
    </row>
    <row r="867" spans="2:16" ht="19.5" customHeight="1">
      <c r="B867" s="12">
        <v>0.75</v>
      </c>
      <c r="C867" s="4"/>
      <c r="D867" s="5"/>
      <c r="E867" s="6"/>
      <c r="F867" s="5"/>
      <c r="G867" s="6"/>
      <c r="H867" s="5"/>
      <c r="I867" s="6"/>
      <c r="J867" s="5"/>
      <c r="K867" s="6"/>
      <c r="L867" s="5"/>
      <c r="M867" s="6"/>
      <c r="N867" s="5"/>
      <c r="O867" s="6"/>
      <c r="P867" s="5"/>
    </row>
    <row r="868" spans="1:38" s="7" customFormat="1" ht="12.75">
      <c r="A868" s="18"/>
      <c r="B868" s="28" t="s">
        <v>1</v>
      </c>
      <c r="I868" s="7" t="s">
        <v>0</v>
      </c>
      <c r="P868" s="29" t="s">
        <v>2</v>
      </c>
      <c r="Q868" s="25"/>
      <c r="R868" s="21"/>
      <c r="S868" s="20"/>
      <c r="T868" s="21"/>
      <c r="U868" s="20"/>
      <c r="V868" s="20"/>
      <c r="W868" s="20"/>
      <c r="X868" s="26"/>
      <c r="Y868" s="26"/>
      <c r="Z868" s="26"/>
      <c r="AA868" s="26"/>
      <c r="AB868" s="26"/>
      <c r="AC868" s="26"/>
      <c r="AD868" s="26"/>
      <c r="AE868" s="26"/>
      <c r="AF868" s="26"/>
      <c r="AG868" s="26"/>
      <c r="AH868" s="26"/>
      <c r="AI868" s="26"/>
      <c r="AJ868" s="26"/>
      <c r="AK868" s="26"/>
      <c r="AL868" s="26"/>
    </row>
    <row r="869" spans="1:38" s="7" customFormat="1" ht="12.75">
      <c r="A869" s="18"/>
      <c r="Q869" s="25"/>
      <c r="R869" s="21"/>
      <c r="S869" s="20"/>
      <c r="T869" s="21"/>
      <c r="U869" s="20"/>
      <c r="V869" s="20"/>
      <c r="W869" s="20"/>
      <c r="X869" s="26"/>
      <c r="Y869" s="26"/>
      <c r="Z869" s="26"/>
      <c r="AA869" s="26"/>
      <c r="AB869" s="26"/>
      <c r="AC869" s="26"/>
      <c r="AD869" s="26"/>
      <c r="AE869" s="26"/>
      <c r="AF869" s="26"/>
      <c r="AG869" s="26"/>
      <c r="AH869" s="26"/>
      <c r="AI869" s="26"/>
      <c r="AJ869" s="26"/>
      <c r="AK869" s="26"/>
      <c r="AL869" s="26"/>
    </row>
    <row r="870" spans="1:38" s="7" customFormat="1" ht="12.75">
      <c r="A870" s="18"/>
      <c r="Q870" s="25"/>
      <c r="R870" s="21"/>
      <c r="S870" s="20"/>
      <c r="T870" s="21"/>
      <c r="U870" s="20"/>
      <c r="V870" s="20"/>
      <c r="W870" s="20"/>
      <c r="X870" s="26"/>
      <c r="Y870" s="26"/>
      <c r="Z870" s="26"/>
      <c r="AA870" s="26"/>
      <c r="AB870" s="26"/>
      <c r="AC870" s="26"/>
      <c r="AD870" s="26"/>
      <c r="AE870" s="26"/>
      <c r="AF870" s="26"/>
      <c r="AG870" s="26"/>
      <c r="AH870" s="26"/>
      <c r="AI870" s="26"/>
      <c r="AJ870" s="26"/>
      <c r="AK870" s="26"/>
      <c r="AL870" s="26"/>
    </row>
    <row r="871" spans="1:38" s="7" customFormat="1" ht="12.75">
      <c r="A871" s="18"/>
      <c r="Q871" s="25"/>
      <c r="R871" s="21"/>
      <c r="S871" s="20"/>
      <c r="T871" s="21"/>
      <c r="U871" s="20"/>
      <c r="V871" s="20"/>
      <c r="W871" s="20"/>
      <c r="X871" s="26"/>
      <c r="Y871" s="26"/>
      <c r="Z871" s="26"/>
      <c r="AA871" s="26"/>
      <c r="AB871" s="26"/>
      <c r="AC871" s="26"/>
      <c r="AD871" s="26"/>
      <c r="AE871" s="26"/>
      <c r="AF871" s="26"/>
      <c r="AG871" s="26"/>
      <c r="AH871" s="26"/>
      <c r="AI871" s="26"/>
      <c r="AJ871" s="26"/>
      <c r="AK871" s="26"/>
      <c r="AL871" s="26"/>
    </row>
    <row r="872" spans="1:38" s="7" customFormat="1" ht="12.75">
      <c r="A872" s="18"/>
      <c r="Q872" s="25"/>
      <c r="R872" s="21"/>
      <c r="S872" s="20"/>
      <c r="T872" s="21"/>
      <c r="U872" s="20"/>
      <c r="V872" s="20"/>
      <c r="W872" s="20"/>
      <c r="X872" s="26"/>
      <c r="Y872" s="26"/>
      <c r="Z872" s="26"/>
      <c r="AA872" s="26"/>
      <c r="AB872" s="26"/>
      <c r="AC872" s="26"/>
      <c r="AD872" s="26"/>
      <c r="AE872" s="26"/>
      <c r="AF872" s="26"/>
      <c r="AG872" s="26"/>
      <c r="AH872" s="26"/>
      <c r="AI872" s="26"/>
      <c r="AJ872" s="26"/>
      <c r="AK872" s="26"/>
      <c r="AL872" s="26"/>
    </row>
    <row r="873" spans="1:38" s="7" customFormat="1" ht="12.75">
      <c r="A873" s="18"/>
      <c r="Q873" s="25"/>
      <c r="R873" s="21"/>
      <c r="S873" s="20"/>
      <c r="T873" s="21"/>
      <c r="U873" s="20"/>
      <c r="V873" s="20"/>
      <c r="W873" s="20"/>
      <c r="X873" s="26"/>
      <c r="Y873" s="26"/>
      <c r="Z873" s="26"/>
      <c r="AA873" s="26"/>
      <c r="AB873" s="26"/>
      <c r="AC873" s="26"/>
      <c r="AD873" s="26"/>
      <c r="AE873" s="26"/>
      <c r="AF873" s="26"/>
      <c r="AG873" s="26"/>
      <c r="AH873" s="26"/>
      <c r="AI873" s="26"/>
      <c r="AJ873" s="26"/>
      <c r="AK873" s="26"/>
      <c r="AL873" s="26"/>
    </row>
    <row r="874" spans="1:38" s="7" customFormat="1" ht="12.75">
      <c r="A874" s="18"/>
      <c r="Q874" s="25"/>
      <c r="R874" s="21"/>
      <c r="S874" s="20"/>
      <c r="T874" s="21"/>
      <c r="U874" s="20"/>
      <c r="V874" s="20"/>
      <c r="W874" s="20"/>
      <c r="X874" s="26"/>
      <c r="Y874" s="26"/>
      <c r="Z874" s="26"/>
      <c r="AA874" s="26"/>
      <c r="AB874" s="26"/>
      <c r="AC874" s="26"/>
      <c r="AD874" s="26"/>
      <c r="AE874" s="26"/>
      <c r="AF874" s="26"/>
      <c r="AG874" s="26"/>
      <c r="AH874" s="26"/>
      <c r="AI874" s="26"/>
      <c r="AJ874" s="26"/>
      <c r="AK874" s="26"/>
      <c r="AL874" s="26"/>
    </row>
    <row r="875" spans="1:38" s="7" customFormat="1" ht="12.75">
      <c r="A875" s="18"/>
      <c r="Q875" s="25"/>
      <c r="R875" s="21"/>
      <c r="S875" s="20"/>
      <c r="T875" s="21"/>
      <c r="U875" s="20"/>
      <c r="V875" s="20"/>
      <c r="W875" s="20"/>
      <c r="X875" s="26"/>
      <c r="Y875" s="26"/>
      <c r="Z875" s="26"/>
      <c r="AA875" s="26"/>
      <c r="AB875" s="26"/>
      <c r="AC875" s="26"/>
      <c r="AD875" s="26"/>
      <c r="AE875" s="26"/>
      <c r="AF875" s="26"/>
      <c r="AG875" s="26"/>
      <c r="AH875" s="26"/>
      <c r="AI875" s="26"/>
      <c r="AJ875" s="26"/>
      <c r="AK875" s="26"/>
      <c r="AL875" s="26"/>
    </row>
    <row r="876" spans="1:38" s="7" customFormat="1" ht="12.75">
      <c r="A876" s="18"/>
      <c r="Q876" s="25"/>
      <c r="R876" s="21"/>
      <c r="S876" s="20"/>
      <c r="T876" s="21"/>
      <c r="U876" s="20"/>
      <c r="V876" s="20"/>
      <c r="W876" s="20"/>
      <c r="X876" s="26"/>
      <c r="Y876" s="26"/>
      <c r="Z876" s="26"/>
      <c r="AA876" s="26"/>
      <c r="AB876" s="26"/>
      <c r="AC876" s="26"/>
      <c r="AD876" s="26"/>
      <c r="AE876" s="26"/>
      <c r="AF876" s="26"/>
      <c r="AG876" s="26"/>
      <c r="AH876" s="26"/>
      <c r="AI876" s="26"/>
      <c r="AJ876" s="26"/>
      <c r="AK876" s="26"/>
      <c r="AL876" s="26"/>
    </row>
    <row r="877" spans="1:38" s="7" customFormat="1" ht="12.75">
      <c r="A877" s="18"/>
      <c r="Q877" s="25"/>
      <c r="R877" s="21"/>
      <c r="S877" s="20"/>
      <c r="T877" s="21"/>
      <c r="U877" s="20"/>
      <c r="V877" s="20"/>
      <c r="W877" s="20"/>
      <c r="X877" s="26"/>
      <c r="Y877" s="26"/>
      <c r="Z877" s="26"/>
      <c r="AA877" s="26"/>
      <c r="AB877" s="26"/>
      <c r="AC877" s="26"/>
      <c r="AD877" s="26"/>
      <c r="AE877" s="26"/>
      <c r="AF877" s="26"/>
      <c r="AG877" s="26"/>
      <c r="AH877" s="26"/>
      <c r="AI877" s="26"/>
      <c r="AJ877" s="26"/>
      <c r="AK877" s="26"/>
      <c r="AL877" s="26"/>
    </row>
    <row r="878" spans="1:38" s="7" customFormat="1" ht="12.75">
      <c r="A878" s="18"/>
      <c r="Q878" s="25"/>
      <c r="R878" s="21"/>
      <c r="S878" s="20"/>
      <c r="T878" s="21"/>
      <c r="U878" s="20"/>
      <c r="V878" s="20"/>
      <c r="W878" s="20"/>
      <c r="X878" s="26"/>
      <c r="Y878" s="26"/>
      <c r="Z878" s="26"/>
      <c r="AA878" s="26"/>
      <c r="AB878" s="26"/>
      <c r="AC878" s="26"/>
      <c r="AD878" s="26"/>
      <c r="AE878" s="26"/>
      <c r="AF878" s="26"/>
      <c r="AG878" s="26"/>
      <c r="AH878" s="26"/>
      <c r="AI878" s="26"/>
      <c r="AJ878" s="26"/>
      <c r="AK878" s="26"/>
      <c r="AL878" s="26"/>
    </row>
    <row r="879" spans="1:38" s="7" customFormat="1" ht="12.75">
      <c r="A879" s="18"/>
      <c r="Q879" s="25"/>
      <c r="R879" s="21"/>
      <c r="S879" s="20"/>
      <c r="T879" s="21"/>
      <c r="U879" s="20"/>
      <c r="V879" s="20"/>
      <c r="W879" s="20"/>
      <c r="X879" s="26"/>
      <c r="Y879" s="26"/>
      <c r="Z879" s="26"/>
      <c r="AA879" s="26"/>
      <c r="AB879" s="26"/>
      <c r="AC879" s="26"/>
      <c r="AD879" s="26"/>
      <c r="AE879" s="26"/>
      <c r="AF879" s="26"/>
      <c r="AG879" s="26"/>
      <c r="AH879" s="26"/>
      <c r="AI879" s="26"/>
      <c r="AJ879" s="26"/>
      <c r="AK879" s="26"/>
      <c r="AL879" s="26"/>
    </row>
    <row r="880" spans="1:38" s="7" customFormat="1" ht="12.75">
      <c r="A880" s="18"/>
      <c r="Q880" s="25"/>
      <c r="R880" s="21"/>
      <c r="S880" s="20"/>
      <c r="T880" s="21"/>
      <c r="U880" s="20"/>
      <c r="V880" s="20"/>
      <c r="W880" s="20"/>
      <c r="X880" s="26"/>
      <c r="Y880" s="26"/>
      <c r="Z880" s="26"/>
      <c r="AA880" s="26"/>
      <c r="AB880" s="26"/>
      <c r="AC880" s="26"/>
      <c r="AD880" s="26"/>
      <c r="AE880" s="26"/>
      <c r="AF880" s="26"/>
      <c r="AG880" s="26"/>
      <c r="AH880" s="26"/>
      <c r="AI880" s="26"/>
      <c r="AJ880" s="26"/>
      <c r="AK880" s="26"/>
      <c r="AL880" s="26"/>
    </row>
    <row r="881" spans="1:38" s="7" customFormat="1" ht="12.75">
      <c r="A881" s="18"/>
      <c r="Q881" s="25"/>
      <c r="R881" s="21"/>
      <c r="S881" s="20"/>
      <c r="T881" s="21"/>
      <c r="U881" s="20"/>
      <c r="V881" s="20"/>
      <c r="W881" s="20"/>
      <c r="X881" s="26"/>
      <c r="Y881" s="26"/>
      <c r="Z881" s="26"/>
      <c r="AA881" s="26"/>
      <c r="AB881" s="26"/>
      <c r="AC881" s="26"/>
      <c r="AD881" s="26"/>
      <c r="AE881" s="26"/>
      <c r="AF881" s="26"/>
      <c r="AG881" s="26"/>
      <c r="AH881" s="26"/>
      <c r="AI881" s="26"/>
      <c r="AJ881" s="26"/>
      <c r="AK881" s="26"/>
      <c r="AL881" s="26"/>
    </row>
    <row r="882" spans="1:38" s="7" customFormat="1" ht="12.75">
      <c r="A882" s="18"/>
      <c r="Q882" s="25"/>
      <c r="R882" s="21"/>
      <c r="S882" s="20"/>
      <c r="T882" s="21"/>
      <c r="U882" s="20"/>
      <c r="V882" s="20"/>
      <c r="W882" s="20"/>
      <c r="X882" s="26"/>
      <c r="Y882" s="26"/>
      <c r="Z882" s="26"/>
      <c r="AA882" s="26"/>
      <c r="AB882" s="26"/>
      <c r="AC882" s="26"/>
      <c r="AD882" s="26"/>
      <c r="AE882" s="26"/>
      <c r="AF882" s="26"/>
      <c r="AG882" s="26"/>
      <c r="AH882" s="26"/>
      <c r="AI882" s="26"/>
      <c r="AJ882" s="26"/>
      <c r="AK882" s="26"/>
      <c r="AL882" s="26"/>
    </row>
    <row r="883" spans="1:38" s="7" customFormat="1" ht="12.75">
      <c r="A883" s="18"/>
      <c r="Q883" s="25"/>
      <c r="R883" s="21"/>
      <c r="S883" s="20"/>
      <c r="T883" s="21"/>
      <c r="U883" s="20"/>
      <c r="V883" s="20"/>
      <c r="W883" s="20"/>
      <c r="X883" s="26"/>
      <c r="Y883" s="26"/>
      <c r="Z883" s="26"/>
      <c r="AA883" s="26"/>
      <c r="AB883" s="26"/>
      <c r="AC883" s="26"/>
      <c r="AD883" s="26"/>
      <c r="AE883" s="26"/>
      <c r="AF883" s="26"/>
      <c r="AG883" s="26"/>
      <c r="AH883" s="26"/>
      <c r="AI883" s="26"/>
      <c r="AJ883" s="26"/>
      <c r="AK883" s="26"/>
      <c r="AL883" s="26"/>
    </row>
    <row r="884" spans="1:38" s="7" customFormat="1" ht="12.75">
      <c r="A884" s="18"/>
      <c r="E884" s="19"/>
      <c r="Q884" s="25"/>
      <c r="R884" s="21"/>
      <c r="S884" s="20"/>
      <c r="T884" s="21"/>
      <c r="U884" s="20"/>
      <c r="V884" s="20"/>
      <c r="W884" s="20"/>
      <c r="X884" s="26"/>
      <c r="Y884" s="26"/>
      <c r="Z884" s="26"/>
      <c r="AA884" s="26"/>
      <c r="AB884" s="26"/>
      <c r="AC884" s="26"/>
      <c r="AD884" s="26"/>
      <c r="AE884" s="26"/>
      <c r="AF884" s="26"/>
      <c r="AG884" s="26"/>
      <c r="AH884" s="26"/>
      <c r="AI884" s="26"/>
      <c r="AJ884" s="26"/>
      <c r="AK884" s="26"/>
      <c r="AL884" s="26"/>
    </row>
    <row r="885" spans="1:38" s="7" customFormat="1" ht="12.75">
      <c r="A885" s="18"/>
      <c r="Q885" s="25"/>
      <c r="R885" s="21"/>
      <c r="S885" s="20"/>
      <c r="T885" s="21"/>
      <c r="U885" s="20"/>
      <c r="V885" s="20"/>
      <c r="W885" s="20"/>
      <c r="X885" s="26"/>
      <c r="Y885" s="26"/>
      <c r="Z885" s="26"/>
      <c r="AA885" s="26"/>
      <c r="AB885" s="26"/>
      <c r="AC885" s="26"/>
      <c r="AD885" s="26"/>
      <c r="AE885" s="26"/>
      <c r="AF885" s="26"/>
      <c r="AG885" s="26"/>
      <c r="AH885" s="26"/>
      <c r="AI885" s="26"/>
      <c r="AJ885" s="26"/>
      <c r="AK885" s="26"/>
      <c r="AL885" s="26"/>
    </row>
    <row r="886" spans="1:38" s="7" customFormat="1" ht="12.75">
      <c r="A886" s="18"/>
      <c r="Q886" s="25"/>
      <c r="R886" s="21"/>
      <c r="S886" s="20"/>
      <c r="T886" s="21"/>
      <c r="U886" s="20"/>
      <c r="V886" s="20"/>
      <c r="W886" s="20"/>
      <c r="X886" s="26"/>
      <c r="Y886" s="26"/>
      <c r="Z886" s="26"/>
      <c r="AA886" s="26"/>
      <c r="AB886" s="26"/>
      <c r="AC886" s="26"/>
      <c r="AD886" s="26"/>
      <c r="AE886" s="26"/>
      <c r="AF886" s="26"/>
      <c r="AG886" s="26"/>
      <c r="AH886" s="26"/>
      <c r="AI886" s="26"/>
      <c r="AJ886" s="26"/>
      <c r="AK886" s="26"/>
      <c r="AL886" s="26"/>
    </row>
    <row r="887" spans="1:38" s="7" customFormat="1" ht="12.75">
      <c r="A887" s="18"/>
      <c r="Q887" s="25"/>
      <c r="R887" s="21"/>
      <c r="S887" s="20"/>
      <c r="T887" s="21"/>
      <c r="U887" s="20"/>
      <c r="V887" s="20"/>
      <c r="W887" s="20"/>
      <c r="X887" s="26"/>
      <c r="Y887" s="26"/>
      <c r="Z887" s="26"/>
      <c r="AA887" s="26"/>
      <c r="AB887" s="26"/>
      <c r="AC887" s="26"/>
      <c r="AD887" s="26"/>
      <c r="AE887" s="26"/>
      <c r="AF887" s="26"/>
      <c r="AG887" s="26"/>
      <c r="AH887" s="26"/>
      <c r="AI887" s="26"/>
      <c r="AJ887" s="26"/>
      <c r="AK887" s="26"/>
      <c r="AL887" s="26"/>
    </row>
    <row r="888" spans="1:38" s="7" customFormat="1" ht="12.75">
      <c r="A888" s="18"/>
      <c r="Q888" s="25"/>
      <c r="R888" s="21"/>
      <c r="S888" s="20"/>
      <c r="T888" s="21"/>
      <c r="U888" s="20"/>
      <c r="V888" s="20"/>
      <c r="W888" s="20"/>
      <c r="X888" s="26"/>
      <c r="Y888" s="26"/>
      <c r="Z888" s="26"/>
      <c r="AA888" s="26"/>
      <c r="AB888" s="26"/>
      <c r="AC888" s="26"/>
      <c r="AD888" s="26"/>
      <c r="AE888" s="26"/>
      <c r="AF888" s="26"/>
      <c r="AG888" s="26"/>
      <c r="AH888" s="26"/>
      <c r="AI888" s="26"/>
      <c r="AJ888" s="26"/>
      <c r="AK888" s="26"/>
      <c r="AL888" s="26"/>
    </row>
    <row r="889" spans="1:38" s="7" customFormat="1" ht="12.75">
      <c r="A889" s="18"/>
      <c r="Q889" s="25"/>
      <c r="R889" s="21"/>
      <c r="S889" s="20"/>
      <c r="T889" s="21"/>
      <c r="U889" s="20"/>
      <c r="V889" s="20"/>
      <c r="W889" s="20"/>
      <c r="X889" s="26"/>
      <c r="Y889" s="26"/>
      <c r="Z889" s="26"/>
      <c r="AA889" s="26"/>
      <c r="AB889" s="26"/>
      <c r="AC889" s="26"/>
      <c r="AD889" s="26"/>
      <c r="AE889" s="26"/>
      <c r="AF889" s="26"/>
      <c r="AG889" s="26"/>
      <c r="AH889" s="26"/>
      <c r="AI889" s="26"/>
      <c r="AJ889" s="26"/>
      <c r="AK889" s="26"/>
      <c r="AL889" s="26"/>
    </row>
    <row r="890" spans="1:38" s="7" customFormat="1" ht="12.75">
      <c r="A890" s="18"/>
      <c r="Q890" s="25"/>
      <c r="R890" s="21"/>
      <c r="S890" s="20"/>
      <c r="T890" s="21"/>
      <c r="U890" s="20"/>
      <c r="V890" s="20"/>
      <c r="W890" s="20"/>
      <c r="X890" s="26"/>
      <c r="Y890" s="26"/>
      <c r="Z890" s="26"/>
      <c r="AA890" s="26"/>
      <c r="AB890" s="26"/>
      <c r="AC890" s="26"/>
      <c r="AD890" s="26"/>
      <c r="AE890" s="26"/>
      <c r="AF890" s="26"/>
      <c r="AG890" s="26"/>
      <c r="AH890" s="26"/>
      <c r="AI890" s="26"/>
      <c r="AJ890" s="26"/>
      <c r="AK890" s="26"/>
      <c r="AL890" s="26"/>
    </row>
    <row r="891" spans="2:23" ht="30">
      <c r="B891" s="11">
        <f>C891</f>
        <v>39615</v>
      </c>
      <c r="C891" s="13">
        <f>C855+7</f>
        <v>39615</v>
      </c>
      <c r="D891" s="9">
        <f>C891</f>
        <v>39615</v>
      </c>
      <c r="E891" s="10">
        <f>DAY(C891+1)</f>
        <v>17</v>
      </c>
      <c r="F891" s="9">
        <f>C891+1</f>
        <v>39616</v>
      </c>
      <c r="G891" s="10">
        <f>DAY(C891+2)</f>
        <v>18</v>
      </c>
      <c r="H891" s="9">
        <f>C891+2</f>
        <v>39617</v>
      </c>
      <c r="I891" s="10">
        <f>DAY(C891+3)</f>
        <v>19</v>
      </c>
      <c r="J891" s="9">
        <f>C891+3</f>
        <v>39618</v>
      </c>
      <c r="K891" s="10">
        <f>DAY(C891+4)</f>
        <v>20</v>
      </c>
      <c r="L891" s="9">
        <f>C891+4</f>
        <v>39619</v>
      </c>
      <c r="M891" s="10">
        <f>DAY(C891+5)</f>
        <v>21</v>
      </c>
      <c r="N891" s="9">
        <f>C891+5</f>
        <v>39620</v>
      </c>
      <c r="O891" s="10">
        <f>DAY(C891+6)</f>
        <v>22</v>
      </c>
      <c r="P891" s="9">
        <f>C891+6</f>
        <v>39621</v>
      </c>
      <c r="R891" s="21">
        <f>DATE(YEAR(C891),1,1)</f>
        <v>39448</v>
      </c>
      <c r="T891" s="21">
        <f>C891</f>
        <v>39615</v>
      </c>
      <c r="U891" s="22">
        <f>ROUND(((C891-DATE(YEAR(C891),1,1))+6)/7,0)</f>
        <v>25</v>
      </c>
      <c r="V891" s="33">
        <f>IF(AND(R895-R894=0,R891-R894&lt;0),1,IF(U891=V855,U891+1,U891))</f>
        <v>25</v>
      </c>
      <c r="W891" s="20" t="s">
        <v>6</v>
      </c>
    </row>
    <row r="892" spans="2:20" ht="15" customHeight="1">
      <c r="B892" s="17">
        <f>V891</f>
        <v>25</v>
      </c>
      <c r="C892" s="14">
        <f>T891-R891+1</f>
        <v>168</v>
      </c>
      <c r="D892" s="2" t="str">
        <f>D856</f>
        <v>hétfő</v>
      </c>
      <c r="E892" s="14">
        <f>T892-R892+1</f>
        <v>169</v>
      </c>
      <c r="F892" s="2" t="str">
        <f>F856</f>
        <v>kedd</v>
      </c>
      <c r="G892" s="14">
        <f>T893-R893+1</f>
        <v>170</v>
      </c>
      <c r="H892" s="2" t="str">
        <f>H856</f>
        <v>szerda</v>
      </c>
      <c r="I892" s="14">
        <f>T894-R894+1</f>
        <v>171</v>
      </c>
      <c r="J892" s="2" t="str">
        <f>J856</f>
        <v>csütörtök</v>
      </c>
      <c r="K892" s="14">
        <f>T895-R895+1</f>
        <v>172</v>
      </c>
      <c r="L892" s="2" t="str">
        <f>L856</f>
        <v>péntek</v>
      </c>
      <c r="M892" s="14">
        <f>T896-R896+1</f>
        <v>173</v>
      </c>
      <c r="N892" s="3" t="str">
        <f>N856</f>
        <v>szombat</v>
      </c>
      <c r="O892" s="14">
        <f>T897-R897+1</f>
        <v>174</v>
      </c>
      <c r="P892" s="3" t="str">
        <f>P856</f>
        <v>vasárnap</v>
      </c>
      <c r="R892" s="21">
        <f>DATE(YEAR(C891+1),1,1)</f>
        <v>39448</v>
      </c>
      <c r="T892" s="21">
        <f aca="true" t="shared" si="24" ref="T892:T897">T891+1</f>
        <v>39616</v>
      </c>
    </row>
    <row r="893" spans="2:20" ht="19.5" customHeight="1">
      <c r="B893" s="12">
        <v>0.333333333333333</v>
      </c>
      <c r="C893" s="4"/>
      <c r="D893" s="5"/>
      <c r="E893" s="6"/>
      <c r="F893" s="5"/>
      <c r="G893" s="6"/>
      <c r="H893" s="5"/>
      <c r="I893" s="6"/>
      <c r="J893" s="5"/>
      <c r="K893" s="6"/>
      <c r="L893" s="5"/>
      <c r="M893" s="6"/>
      <c r="N893" s="5"/>
      <c r="O893" s="6"/>
      <c r="P893" s="5"/>
      <c r="R893" s="21">
        <f>DATE(YEAR(C891+2),1,1)</f>
        <v>39448</v>
      </c>
      <c r="T893" s="21">
        <f t="shared" si="24"/>
        <v>39617</v>
      </c>
    </row>
    <row r="894" spans="2:20" ht="19.5" customHeight="1">
      <c r="B894" s="12">
        <v>0.375</v>
      </c>
      <c r="C894" s="4"/>
      <c r="D894" s="5"/>
      <c r="E894" s="6"/>
      <c r="F894" s="5"/>
      <c r="G894" s="6"/>
      <c r="H894" s="5"/>
      <c r="I894" s="6"/>
      <c r="J894" s="5"/>
      <c r="K894" s="6"/>
      <c r="L894" s="5"/>
      <c r="M894" s="6"/>
      <c r="N894" s="5"/>
      <c r="O894" s="6"/>
      <c r="P894" s="5"/>
      <c r="R894" s="21">
        <f>DATE(YEAR(C891+3),1,1)</f>
        <v>39448</v>
      </c>
      <c r="T894" s="21">
        <f t="shared" si="24"/>
        <v>39618</v>
      </c>
    </row>
    <row r="895" spans="2:20" ht="19.5" customHeight="1">
      <c r="B895" s="12">
        <v>0.416666666666667</v>
      </c>
      <c r="C895" s="4"/>
      <c r="D895" s="5"/>
      <c r="E895" s="6"/>
      <c r="F895" s="5"/>
      <c r="G895" s="6"/>
      <c r="H895" s="5"/>
      <c r="I895" s="6"/>
      <c r="J895" s="5"/>
      <c r="K895" s="6"/>
      <c r="L895" s="5"/>
      <c r="M895" s="6"/>
      <c r="N895" s="5"/>
      <c r="O895" s="6"/>
      <c r="P895" s="5"/>
      <c r="R895" s="21">
        <f>DATE(YEAR(C891+4),1,1)</f>
        <v>39448</v>
      </c>
      <c r="T895" s="21">
        <f t="shared" si="24"/>
        <v>39619</v>
      </c>
    </row>
    <row r="896" spans="2:20" ht="19.5" customHeight="1">
      <c r="B896" s="12">
        <v>0.458333333333333</v>
      </c>
      <c r="C896" s="4"/>
      <c r="D896" s="5"/>
      <c r="E896" s="6"/>
      <c r="F896" s="5"/>
      <c r="G896" s="6"/>
      <c r="H896" s="5"/>
      <c r="I896" s="6"/>
      <c r="J896" s="5"/>
      <c r="K896" s="6"/>
      <c r="L896" s="5"/>
      <c r="M896" s="6"/>
      <c r="N896" s="5"/>
      <c r="O896" s="6"/>
      <c r="P896" s="5"/>
      <c r="R896" s="21">
        <f>DATE(YEAR(C891+5),1,1)</f>
        <v>39448</v>
      </c>
      <c r="T896" s="21">
        <f t="shared" si="24"/>
        <v>39620</v>
      </c>
    </row>
    <row r="897" spans="2:20" ht="19.5" customHeight="1">
      <c r="B897" s="12">
        <v>0.5</v>
      </c>
      <c r="C897" s="4"/>
      <c r="D897" s="5"/>
      <c r="E897" s="6"/>
      <c r="F897" s="5"/>
      <c r="G897" s="6"/>
      <c r="H897" s="5"/>
      <c r="I897" s="6"/>
      <c r="J897" s="5"/>
      <c r="K897" s="6"/>
      <c r="L897" s="5"/>
      <c r="M897" s="6"/>
      <c r="N897" s="5"/>
      <c r="O897" s="6"/>
      <c r="P897" s="5"/>
      <c r="Q897" s="27"/>
      <c r="R897" s="21">
        <f>DATE(YEAR(C891+6),1,1)</f>
        <v>39448</v>
      </c>
      <c r="T897" s="21">
        <f t="shared" si="24"/>
        <v>39621</v>
      </c>
    </row>
    <row r="898" spans="2:16" ht="19.5" customHeight="1">
      <c r="B898" s="12">
        <v>0.541666666666667</v>
      </c>
      <c r="C898" s="4"/>
      <c r="D898" s="5"/>
      <c r="E898" s="6"/>
      <c r="F898" s="5"/>
      <c r="G898" s="6"/>
      <c r="H898" s="5"/>
      <c r="I898" s="6"/>
      <c r="J898" s="5"/>
      <c r="K898" s="6"/>
      <c r="L898" s="5"/>
      <c r="M898" s="6"/>
      <c r="N898" s="5"/>
      <c r="O898" s="6"/>
      <c r="P898" s="5"/>
    </row>
    <row r="899" spans="2:16" ht="19.5" customHeight="1">
      <c r="B899" s="12">
        <v>0.583333333333333</v>
      </c>
      <c r="C899" s="4"/>
      <c r="D899" s="5"/>
      <c r="E899" s="6"/>
      <c r="F899" s="5"/>
      <c r="G899" s="6"/>
      <c r="H899" s="5"/>
      <c r="I899" s="6"/>
      <c r="J899" s="5"/>
      <c r="K899" s="6"/>
      <c r="L899" s="5"/>
      <c r="M899" s="6"/>
      <c r="N899" s="5"/>
      <c r="O899" s="6"/>
      <c r="P899" s="5"/>
    </row>
    <row r="900" spans="2:16" ht="19.5" customHeight="1">
      <c r="B900" s="12">
        <v>0.625</v>
      </c>
      <c r="C900" s="4"/>
      <c r="D900" s="5"/>
      <c r="E900" s="6"/>
      <c r="F900" s="5"/>
      <c r="G900" s="6"/>
      <c r="H900" s="5"/>
      <c r="I900" s="6"/>
      <c r="J900" s="5"/>
      <c r="K900" s="6"/>
      <c r="L900" s="5"/>
      <c r="M900" s="6"/>
      <c r="N900" s="5"/>
      <c r="O900" s="6"/>
      <c r="P900" s="5"/>
    </row>
    <row r="901" spans="2:16" ht="19.5" customHeight="1">
      <c r="B901" s="12">
        <v>0.666666666666667</v>
      </c>
      <c r="C901" s="4"/>
      <c r="D901" s="5"/>
      <c r="E901" s="6"/>
      <c r="F901" s="5"/>
      <c r="G901" s="6"/>
      <c r="H901" s="5"/>
      <c r="I901" s="6"/>
      <c r="J901" s="5"/>
      <c r="K901" s="6"/>
      <c r="L901" s="5"/>
      <c r="M901" s="6"/>
      <c r="N901" s="5"/>
      <c r="O901" s="6"/>
      <c r="P901" s="5"/>
    </row>
    <row r="902" spans="2:16" ht="19.5" customHeight="1">
      <c r="B902" s="12">
        <v>0.708333333333333</v>
      </c>
      <c r="C902" s="4"/>
      <c r="D902" s="5"/>
      <c r="E902" s="6"/>
      <c r="F902" s="5"/>
      <c r="G902" s="6"/>
      <c r="H902" s="5"/>
      <c r="I902" s="6"/>
      <c r="J902" s="5"/>
      <c r="K902" s="6"/>
      <c r="L902" s="5"/>
      <c r="M902" s="6"/>
      <c r="N902" s="5"/>
      <c r="O902" s="6"/>
      <c r="P902" s="5"/>
    </row>
    <row r="903" spans="2:16" ht="19.5" customHeight="1">
      <c r="B903" s="12">
        <v>0.75</v>
      </c>
      <c r="C903" s="4"/>
      <c r="D903" s="5"/>
      <c r="E903" s="6"/>
      <c r="F903" s="5"/>
      <c r="G903" s="6"/>
      <c r="H903" s="5"/>
      <c r="I903" s="6"/>
      <c r="J903" s="5"/>
      <c r="K903" s="6"/>
      <c r="L903" s="5"/>
      <c r="M903" s="6"/>
      <c r="N903" s="5"/>
      <c r="O903" s="6"/>
      <c r="P903" s="5"/>
    </row>
    <row r="904" spans="1:38" s="7" customFormat="1" ht="12.75">
      <c r="A904" s="18"/>
      <c r="B904" s="28" t="s">
        <v>1</v>
      </c>
      <c r="I904" s="7" t="s">
        <v>0</v>
      </c>
      <c r="P904" s="29" t="s">
        <v>2</v>
      </c>
      <c r="Q904" s="25"/>
      <c r="R904" s="21"/>
      <c r="S904" s="20"/>
      <c r="T904" s="21"/>
      <c r="U904" s="20"/>
      <c r="V904" s="20"/>
      <c r="W904" s="20"/>
      <c r="X904" s="26"/>
      <c r="Y904" s="26"/>
      <c r="Z904" s="26"/>
      <c r="AA904" s="26"/>
      <c r="AB904" s="26"/>
      <c r="AC904" s="26"/>
      <c r="AD904" s="26"/>
      <c r="AE904" s="26"/>
      <c r="AF904" s="26"/>
      <c r="AG904" s="26"/>
      <c r="AH904" s="26"/>
      <c r="AI904" s="26"/>
      <c r="AJ904" s="26"/>
      <c r="AK904" s="26"/>
      <c r="AL904" s="26"/>
    </row>
    <row r="905" spans="1:38" s="7" customFormat="1" ht="12.75">
      <c r="A905" s="18"/>
      <c r="Q905" s="25"/>
      <c r="R905" s="21"/>
      <c r="S905" s="20"/>
      <c r="T905" s="21"/>
      <c r="U905" s="20"/>
      <c r="V905" s="20"/>
      <c r="W905" s="20"/>
      <c r="X905" s="26"/>
      <c r="Y905" s="26"/>
      <c r="Z905" s="26"/>
      <c r="AA905" s="26"/>
      <c r="AB905" s="26"/>
      <c r="AC905" s="26"/>
      <c r="AD905" s="26"/>
      <c r="AE905" s="26"/>
      <c r="AF905" s="26"/>
      <c r="AG905" s="26"/>
      <c r="AH905" s="26"/>
      <c r="AI905" s="26"/>
      <c r="AJ905" s="26"/>
      <c r="AK905" s="26"/>
      <c r="AL905" s="26"/>
    </row>
    <row r="906" spans="1:38" s="7" customFormat="1" ht="12.75">
      <c r="A906" s="18"/>
      <c r="Q906" s="25"/>
      <c r="R906" s="21"/>
      <c r="S906" s="20"/>
      <c r="T906" s="21"/>
      <c r="U906" s="20"/>
      <c r="V906" s="20"/>
      <c r="W906" s="20"/>
      <c r="X906" s="26"/>
      <c r="Y906" s="26"/>
      <c r="Z906" s="26"/>
      <c r="AA906" s="26"/>
      <c r="AB906" s="26"/>
      <c r="AC906" s="26"/>
      <c r="AD906" s="26"/>
      <c r="AE906" s="26"/>
      <c r="AF906" s="26"/>
      <c r="AG906" s="26"/>
      <c r="AH906" s="26"/>
      <c r="AI906" s="26"/>
      <c r="AJ906" s="26"/>
      <c r="AK906" s="26"/>
      <c r="AL906" s="26"/>
    </row>
    <row r="907" spans="1:38" s="7" customFormat="1" ht="12.75">
      <c r="A907" s="18"/>
      <c r="Q907" s="25"/>
      <c r="R907" s="21"/>
      <c r="S907" s="20"/>
      <c r="T907" s="21"/>
      <c r="U907" s="20"/>
      <c r="V907" s="20"/>
      <c r="W907" s="20"/>
      <c r="X907" s="26"/>
      <c r="Y907" s="26"/>
      <c r="Z907" s="26"/>
      <c r="AA907" s="26"/>
      <c r="AB907" s="26"/>
      <c r="AC907" s="26"/>
      <c r="AD907" s="26"/>
      <c r="AE907" s="26"/>
      <c r="AF907" s="26"/>
      <c r="AG907" s="26"/>
      <c r="AH907" s="26"/>
      <c r="AI907" s="26"/>
      <c r="AJ907" s="26"/>
      <c r="AK907" s="26"/>
      <c r="AL907" s="26"/>
    </row>
    <row r="908" spans="1:38" s="7" customFormat="1" ht="12.75">
      <c r="A908" s="18"/>
      <c r="Q908" s="25"/>
      <c r="R908" s="21"/>
      <c r="S908" s="20"/>
      <c r="T908" s="21"/>
      <c r="U908" s="20"/>
      <c r="V908" s="20"/>
      <c r="W908" s="20"/>
      <c r="X908" s="26"/>
      <c r="Y908" s="26"/>
      <c r="Z908" s="26"/>
      <c r="AA908" s="26"/>
      <c r="AB908" s="26"/>
      <c r="AC908" s="26"/>
      <c r="AD908" s="26"/>
      <c r="AE908" s="26"/>
      <c r="AF908" s="26"/>
      <c r="AG908" s="26"/>
      <c r="AH908" s="26"/>
      <c r="AI908" s="26"/>
      <c r="AJ908" s="26"/>
      <c r="AK908" s="26"/>
      <c r="AL908" s="26"/>
    </row>
    <row r="909" spans="1:38" s="7" customFormat="1" ht="12.75">
      <c r="A909" s="18"/>
      <c r="Q909" s="25"/>
      <c r="R909" s="21"/>
      <c r="S909" s="20"/>
      <c r="T909" s="21"/>
      <c r="U909" s="20"/>
      <c r="V909" s="20"/>
      <c r="W909" s="20"/>
      <c r="X909" s="26"/>
      <c r="Y909" s="26"/>
      <c r="Z909" s="26"/>
      <c r="AA909" s="26"/>
      <c r="AB909" s="26"/>
      <c r="AC909" s="26"/>
      <c r="AD909" s="26"/>
      <c r="AE909" s="26"/>
      <c r="AF909" s="26"/>
      <c r="AG909" s="26"/>
      <c r="AH909" s="26"/>
      <c r="AI909" s="26"/>
      <c r="AJ909" s="26"/>
      <c r="AK909" s="26"/>
      <c r="AL909" s="26"/>
    </row>
    <row r="910" spans="1:38" s="7" customFormat="1" ht="12.75">
      <c r="A910" s="18"/>
      <c r="Q910" s="25"/>
      <c r="R910" s="21"/>
      <c r="S910" s="20"/>
      <c r="T910" s="21"/>
      <c r="U910" s="20"/>
      <c r="V910" s="20"/>
      <c r="W910" s="20"/>
      <c r="X910" s="26"/>
      <c r="Y910" s="26"/>
      <c r="Z910" s="26"/>
      <c r="AA910" s="26"/>
      <c r="AB910" s="26"/>
      <c r="AC910" s="26"/>
      <c r="AD910" s="26"/>
      <c r="AE910" s="26"/>
      <c r="AF910" s="26"/>
      <c r="AG910" s="26"/>
      <c r="AH910" s="26"/>
      <c r="AI910" s="26"/>
      <c r="AJ910" s="26"/>
      <c r="AK910" s="26"/>
      <c r="AL910" s="26"/>
    </row>
    <row r="911" spans="1:38" s="7" customFormat="1" ht="12.75">
      <c r="A911" s="18"/>
      <c r="Q911" s="25"/>
      <c r="R911" s="21"/>
      <c r="S911" s="20"/>
      <c r="T911" s="21"/>
      <c r="U911" s="20"/>
      <c r="V911" s="20"/>
      <c r="W911" s="20"/>
      <c r="X911" s="26"/>
      <c r="Y911" s="26"/>
      <c r="Z911" s="26"/>
      <c r="AA911" s="26"/>
      <c r="AB911" s="26"/>
      <c r="AC911" s="26"/>
      <c r="AD911" s="26"/>
      <c r="AE911" s="26"/>
      <c r="AF911" s="26"/>
      <c r="AG911" s="26"/>
      <c r="AH911" s="26"/>
      <c r="AI911" s="26"/>
      <c r="AJ911" s="26"/>
      <c r="AK911" s="26"/>
      <c r="AL911" s="26"/>
    </row>
    <row r="912" spans="1:38" s="7" customFormat="1" ht="12.75">
      <c r="A912" s="18"/>
      <c r="Q912" s="25"/>
      <c r="R912" s="21"/>
      <c r="S912" s="20"/>
      <c r="T912" s="21"/>
      <c r="U912" s="20"/>
      <c r="V912" s="20"/>
      <c r="W912" s="20"/>
      <c r="X912" s="26"/>
      <c r="Y912" s="26"/>
      <c r="Z912" s="26"/>
      <c r="AA912" s="26"/>
      <c r="AB912" s="26"/>
      <c r="AC912" s="26"/>
      <c r="AD912" s="26"/>
      <c r="AE912" s="26"/>
      <c r="AF912" s="26"/>
      <c r="AG912" s="26"/>
      <c r="AH912" s="26"/>
      <c r="AI912" s="26"/>
      <c r="AJ912" s="26"/>
      <c r="AK912" s="26"/>
      <c r="AL912" s="26"/>
    </row>
    <row r="913" spans="1:38" s="7" customFormat="1" ht="12.75">
      <c r="A913" s="18"/>
      <c r="Q913" s="25"/>
      <c r="R913" s="21"/>
      <c r="S913" s="20"/>
      <c r="T913" s="21"/>
      <c r="U913" s="20"/>
      <c r="V913" s="20"/>
      <c r="W913" s="20"/>
      <c r="X913" s="26"/>
      <c r="Y913" s="26"/>
      <c r="Z913" s="26"/>
      <c r="AA913" s="26"/>
      <c r="AB913" s="26"/>
      <c r="AC913" s="26"/>
      <c r="AD913" s="26"/>
      <c r="AE913" s="26"/>
      <c r="AF913" s="26"/>
      <c r="AG913" s="26"/>
      <c r="AH913" s="26"/>
      <c r="AI913" s="26"/>
      <c r="AJ913" s="26"/>
      <c r="AK913" s="26"/>
      <c r="AL913" s="26"/>
    </row>
    <row r="914" spans="1:38" s="7" customFormat="1" ht="12.75">
      <c r="A914" s="18"/>
      <c r="Q914" s="25"/>
      <c r="R914" s="21"/>
      <c r="S914" s="20"/>
      <c r="T914" s="21"/>
      <c r="U914" s="20"/>
      <c r="V914" s="20"/>
      <c r="W914" s="20"/>
      <c r="X914" s="26"/>
      <c r="Y914" s="26"/>
      <c r="Z914" s="26"/>
      <c r="AA914" s="26"/>
      <c r="AB914" s="26"/>
      <c r="AC914" s="26"/>
      <c r="AD914" s="26"/>
      <c r="AE914" s="26"/>
      <c r="AF914" s="26"/>
      <c r="AG914" s="26"/>
      <c r="AH914" s="26"/>
      <c r="AI914" s="26"/>
      <c r="AJ914" s="26"/>
      <c r="AK914" s="26"/>
      <c r="AL914" s="26"/>
    </row>
    <row r="915" spans="1:38" s="7" customFormat="1" ht="12.75">
      <c r="A915" s="18"/>
      <c r="Q915" s="25"/>
      <c r="R915" s="21"/>
      <c r="S915" s="20"/>
      <c r="T915" s="21"/>
      <c r="U915" s="20"/>
      <c r="V915" s="20"/>
      <c r="W915" s="20"/>
      <c r="X915" s="26"/>
      <c r="Y915" s="26"/>
      <c r="Z915" s="26"/>
      <c r="AA915" s="26"/>
      <c r="AB915" s="26"/>
      <c r="AC915" s="26"/>
      <c r="AD915" s="26"/>
      <c r="AE915" s="26"/>
      <c r="AF915" s="26"/>
      <c r="AG915" s="26"/>
      <c r="AH915" s="26"/>
      <c r="AI915" s="26"/>
      <c r="AJ915" s="26"/>
      <c r="AK915" s="26"/>
      <c r="AL915" s="26"/>
    </row>
    <row r="916" spans="1:38" s="7" customFormat="1" ht="12.75">
      <c r="A916" s="18"/>
      <c r="Q916" s="25"/>
      <c r="R916" s="21"/>
      <c r="S916" s="20"/>
      <c r="T916" s="21"/>
      <c r="U916" s="20"/>
      <c r="V916" s="20"/>
      <c r="W916" s="20"/>
      <c r="X916" s="26"/>
      <c r="Y916" s="26"/>
      <c r="Z916" s="26"/>
      <c r="AA916" s="26"/>
      <c r="AB916" s="26"/>
      <c r="AC916" s="26"/>
      <c r="AD916" s="26"/>
      <c r="AE916" s="26"/>
      <c r="AF916" s="26"/>
      <c r="AG916" s="26"/>
      <c r="AH916" s="26"/>
      <c r="AI916" s="26"/>
      <c r="AJ916" s="26"/>
      <c r="AK916" s="26"/>
      <c r="AL916" s="26"/>
    </row>
    <row r="917" spans="1:38" s="7" customFormat="1" ht="12.75">
      <c r="A917" s="18"/>
      <c r="Q917" s="25"/>
      <c r="R917" s="21"/>
      <c r="S917" s="20"/>
      <c r="T917" s="21"/>
      <c r="U917" s="20"/>
      <c r="V917" s="20"/>
      <c r="W917" s="20"/>
      <c r="X917" s="26"/>
      <c r="Y917" s="26"/>
      <c r="Z917" s="26"/>
      <c r="AA917" s="26"/>
      <c r="AB917" s="26"/>
      <c r="AC917" s="26"/>
      <c r="AD917" s="26"/>
      <c r="AE917" s="26"/>
      <c r="AF917" s="26"/>
      <c r="AG917" s="26"/>
      <c r="AH917" s="26"/>
      <c r="AI917" s="26"/>
      <c r="AJ917" s="26"/>
      <c r="AK917" s="26"/>
      <c r="AL917" s="26"/>
    </row>
    <row r="918" spans="1:38" s="7" customFormat="1" ht="12.75">
      <c r="A918" s="18"/>
      <c r="Q918" s="25"/>
      <c r="R918" s="21"/>
      <c r="S918" s="20"/>
      <c r="T918" s="21"/>
      <c r="U918" s="20"/>
      <c r="V918" s="20"/>
      <c r="W918" s="20"/>
      <c r="X918" s="26"/>
      <c r="Y918" s="26"/>
      <c r="Z918" s="26"/>
      <c r="AA918" s="26"/>
      <c r="AB918" s="26"/>
      <c r="AC918" s="26"/>
      <c r="AD918" s="26"/>
      <c r="AE918" s="26"/>
      <c r="AF918" s="26"/>
      <c r="AG918" s="26"/>
      <c r="AH918" s="26"/>
      <c r="AI918" s="26"/>
      <c r="AJ918" s="26"/>
      <c r="AK918" s="26"/>
      <c r="AL918" s="26"/>
    </row>
    <row r="919" spans="1:38" s="7" customFormat="1" ht="12.75">
      <c r="A919" s="18"/>
      <c r="Q919" s="25"/>
      <c r="R919" s="21"/>
      <c r="S919" s="20"/>
      <c r="T919" s="21"/>
      <c r="U919" s="20"/>
      <c r="V919" s="20"/>
      <c r="W919" s="20"/>
      <c r="X919" s="26"/>
      <c r="Y919" s="26"/>
      <c r="Z919" s="26"/>
      <c r="AA919" s="26"/>
      <c r="AB919" s="26"/>
      <c r="AC919" s="26"/>
      <c r="AD919" s="26"/>
      <c r="AE919" s="26"/>
      <c r="AF919" s="26"/>
      <c r="AG919" s="26"/>
      <c r="AH919" s="26"/>
      <c r="AI919" s="26"/>
      <c r="AJ919" s="26"/>
      <c r="AK919" s="26"/>
      <c r="AL919" s="26"/>
    </row>
    <row r="920" spans="1:38" s="7" customFormat="1" ht="12.75">
      <c r="A920" s="18"/>
      <c r="E920" s="19"/>
      <c r="Q920" s="25"/>
      <c r="R920" s="21"/>
      <c r="S920" s="20"/>
      <c r="T920" s="21"/>
      <c r="U920" s="20"/>
      <c r="V920" s="20"/>
      <c r="W920" s="20"/>
      <c r="X920" s="26"/>
      <c r="Y920" s="26"/>
      <c r="Z920" s="26"/>
      <c r="AA920" s="26"/>
      <c r="AB920" s="26"/>
      <c r="AC920" s="26"/>
      <c r="AD920" s="26"/>
      <c r="AE920" s="26"/>
      <c r="AF920" s="26"/>
      <c r="AG920" s="26"/>
      <c r="AH920" s="26"/>
      <c r="AI920" s="26"/>
      <c r="AJ920" s="26"/>
      <c r="AK920" s="26"/>
      <c r="AL920" s="26"/>
    </row>
    <row r="921" spans="1:38" s="7" customFormat="1" ht="12.75">
      <c r="A921" s="18"/>
      <c r="Q921" s="25"/>
      <c r="R921" s="21"/>
      <c r="S921" s="20"/>
      <c r="T921" s="21"/>
      <c r="U921" s="20"/>
      <c r="V921" s="20"/>
      <c r="W921" s="20"/>
      <c r="X921" s="26"/>
      <c r="Y921" s="26"/>
      <c r="Z921" s="26"/>
      <c r="AA921" s="26"/>
      <c r="AB921" s="26"/>
      <c r="AC921" s="26"/>
      <c r="AD921" s="26"/>
      <c r="AE921" s="26"/>
      <c r="AF921" s="26"/>
      <c r="AG921" s="26"/>
      <c r="AH921" s="26"/>
      <c r="AI921" s="26"/>
      <c r="AJ921" s="26"/>
      <c r="AK921" s="26"/>
      <c r="AL921" s="26"/>
    </row>
    <row r="922" spans="1:38" s="7" customFormat="1" ht="12.75">
      <c r="A922" s="18"/>
      <c r="Q922" s="25"/>
      <c r="R922" s="21"/>
      <c r="S922" s="20"/>
      <c r="T922" s="21"/>
      <c r="U922" s="20"/>
      <c r="V922" s="20"/>
      <c r="W922" s="20"/>
      <c r="X922" s="26"/>
      <c r="Y922" s="26"/>
      <c r="Z922" s="26"/>
      <c r="AA922" s="26"/>
      <c r="AB922" s="26"/>
      <c r="AC922" s="26"/>
      <c r="AD922" s="26"/>
      <c r="AE922" s="26"/>
      <c r="AF922" s="26"/>
      <c r="AG922" s="26"/>
      <c r="AH922" s="26"/>
      <c r="AI922" s="26"/>
      <c r="AJ922" s="26"/>
      <c r="AK922" s="26"/>
      <c r="AL922" s="26"/>
    </row>
    <row r="923" spans="1:38" s="7" customFormat="1" ht="12.75">
      <c r="A923" s="18"/>
      <c r="Q923" s="25"/>
      <c r="R923" s="21"/>
      <c r="S923" s="20"/>
      <c r="T923" s="21"/>
      <c r="U923" s="20"/>
      <c r="V923" s="20"/>
      <c r="W923" s="20"/>
      <c r="X923" s="26"/>
      <c r="Y923" s="26"/>
      <c r="Z923" s="26"/>
      <c r="AA923" s="26"/>
      <c r="AB923" s="26"/>
      <c r="AC923" s="26"/>
      <c r="AD923" s="26"/>
      <c r="AE923" s="26"/>
      <c r="AF923" s="26"/>
      <c r="AG923" s="26"/>
      <c r="AH923" s="26"/>
      <c r="AI923" s="26"/>
      <c r="AJ923" s="26"/>
      <c r="AK923" s="26"/>
      <c r="AL923" s="26"/>
    </row>
    <row r="924" spans="1:38" s="7" customFormat="1" ht="12.75">
      <c r="A924" s="18"/>
      <c r="Q924" s="25"/>
      <c r="R924" s="21"/>
      <c r="S924" s="20"/>
      <c r="T924" s="21"/>
      <c r="U924" s="20"/>
      <c r="V924" s="20"/>
      <c r="W924" s="20"/>
      <c r="X924" s="26"/>
      <c r="Y924" s="26"/>
      <c r="Z924" s="26"/>
      <c r="AA924" s="26"/>
      <c r="AB924" s="26"/>
      <c r="AC924" s="26"/>
      <c r="AD924" s="26"/>
      <c r="AE924" s="26"/>
      <c r="AF924" s="26"/>
      <c r="AG924" s="26"/>
      <c r="AH924" s="26"/>
      <c r="AI924" s="26"/>
      <c r="AJ924" s="26"/>
      <c r="AK924" s="26"/>
      <c r="AL924" s="26"/>
    </row>
    <row r="925" spans="1:38" s="7" customFormat="1" ht="12.75">
      <c r="A925" s="18"/>
      <c r="Q925" s="25"/>
      <c r="R925" s="21"/>
      <c r="S925" s="20"/>
      <c r="T925" s="21"/>
      <c r="U925" s="20"/>
      <c r="V925" s="20"/>
      <c r="W925" s="20"/>
      <c r="X925" s="26"/>
      <c r="Y925" s="26"/>
      <c r="Z925" s="26"/>
      <c r="AA925" s="26"/>
      <c r="AB925" s="26"/>
      <c r="AC925" s="26"/>
      <c r="AD925" s="26"/>
      <c r="AE925" s="26"/>
      <c r="AF925" s="26"/>
      <c r="AG925" s="26"/>
      <c r="AH925" s="26"/>
      <c r="AI925" s="26"/>
      <c r="AJ925" s="26"/>
      <c r="AK925" s="26"/>
      <c r="AL925" s="26"/>
    </row>
    <row r="926" spans="1:38" s="7" customFormat="1" ht="12.75">
      <c r="A926" s="18"/>
      <c r="Q926" s="25"/>
      <c r="R926" s="21"/>
      <c r="S926" s="20"/>
      <c r="T926" s="21"/>
      <c r="U926" s="20"/>
      <c r="V926" s="20"/>
      <c r="W926" s="20"/>
      <c r="X926" s="26"/>
      <c r="Y926" s="26"/>
      <c r="Z926" s="26"/>
      <c r="AA926" s="26"/>
      <c r="AB926" s="26"/>
      <c r="AC926" s="26"/>
      <c r="AD926" s="26"/>
      <c r="AE926" s="26"/>
      <c r="AF926" s="26"/>
      <c r="AG926" s="26"/>
      <c r="AH926" s="26"/>
      <c r="AI926" s="26"/>
      <c r="AJ926" s="26"/>
      <c r="AK926" s="26"/>
      <c r="AL926" s="26"/>
    </row>
    <row r="927" spans="2:23" ht="30">
      <c r="B927" s="11">
        <f>C927</f>
        <v>39622</v>
      </c>
      <c r="C927" s="13">
        <f>C891+7</f>
        <v>39622</v>
      </c>
      <c r="D927" s="9">
        <f>C927</f>
        <v>39622</v>
      </c>
      <c r="E927" s="10">
        <f>DAY(C927+1)</f>
        <v>24</v>
      </c>
      <c r="F927" s="9">
        <f>C927+1</f>
        <v>39623</v>
      </c>
      <c r="G927" s="10">
        <f>DAY(C927+2)</f>
        <v>25</v>
      </c>
      <c r="H927" s="9">
        <f>C927+2</f>
        <v>39624</v>
      </c>
      <c r="I927" s="10">
        <f>DAY(C927+3)</f>
        <v>26</v>
      </c>
      <c r="J927" s="9">
        <f>C927+3</f>
        <v>39625</v>
      </c>
      <c r="K927" s="10">
        <f>DAY(C927+4)</f>
        <v>27</v>
      </c>
      <c r="L927" s="9">
        <f>C927+4</f>
        <v>39626</v>
      </c>
      <c r="M927" s="10">
        <f>DAY(C927+5)</f>
        <v>28</v>
      </c>
      <c r="N927" s="9">
        <f>C927+5</f>
        <v>39627</v>
      </c>
      <c r="O927" s="10">
        <f>DAY(C927+6)</f>
        <v>29</v>
      </c>
      <c r="P927" s="9">
        <f>C927+6</f>
        <v>39628</v>
      </c>
      <c r="R927" s="21">
        <f>DATE(YEAR(C927),1,1)</f>
        <v>39448</v>
      </c>
      <c r="T927" s="21">
        <f>C927</f>
        <v>39622</v>
      </c>
      <c r="U927" s="22">
        <f>ROUND(((C927-DATE(YEAR(C927),1,1))+6)/7,0)</f>
        <v>26</v>
      </c>
      <c r="V927" s="33">
        <f>IF(AND(R931-R930=0,R927-R930&lt;0),1,IF(U927=V891,U927+1,U927))</f>
        <v>26</v>
      </c>
      <c r="W927" s="20" t="s">
        <v>6</v>
      </c>
    </row>
    <row r="928" spans="2:20" ht="15" customHeight="1">
      <c r="B928" s="17">
        <f>V927</f>
        <v>26</v>
      </c>
      <c r="C928" s="14">
        <f>T927-R927+1</f>
        <v>175</v>
      </c>
      <c r="D928" s="2" t="str">
        <f>D892</f>
        <v>hétfő</v>
      </c>
      <c r="E928" s="14">
        <f>T928-R928+1</f>
        <v>176</v>
      </c>
      <c r="F928" s="2" t="str">
        <f>F892</f>
        <v>kedd</v>
      </c>
      <c r="G928" s="14">
        <f>T929-R929+1</f>
        <v>177</v>
      </c>
      <c r="H928" s="2" t="str">
        <f>H892</f>
        <v>szerda</v>
      </c>
      <c r="I928" s="14">
        <f>T930-R930+1</f>
        <v>178</v>
      </c>
      <c r="J928" s="2" t="str">
        <f>J892</f>
        <v>csütörtök</v>
      </c>
      <c r="K928" s="14">
        <f>T931-R931+1</f>
        <v>179</v>
      </c>
      <c r="L928" s="2" t="str">
        <f>L892</f>
        <v>péntek</v>
      </c>
      <c r="M928" s="14">
        <f>T932-R932+1</f>
        <v>180</v>
      </c>
      <c r="N928" s="3" t="str">
        <f>N892</f>
        <v>szombat</v>
      </c>
      <c r="O928" s="14">
        <f>T933-R933+1</f>
        <v>181</v>
      </c>
      <c r="P928" s="3" t="str">
        <f>P892</f>
        <v>vasárnap</v>
      </c>
      <c r="R928" s="21">
        <f>DATE(YEAR(C927+1),1,1)</f>
        <v>39448</v>
      </c>
      <c r="T928" s="21">
        <f aca="true" t="shared" si="25" ref="T928:T933">T927+1</f>
        <v>39623</v>
      </c>
    </row>
    <row r="929" spans="2:20" ht="19.5" customHeight="1">
      <c r="B929" s="12">
        <v>0.333333333333333</v>
      </c>
      <c r="C929" s="4"/>
      <c r="D929" s="5"/>
      <c r="E929" s="6"/>
      <c r="F929" s="5"/>
      <c r="G929" s="6"/>
      <c r="H929" s="5"/>
      <c r="I929" s="6"/>
      <c r="J929" s="5"/>
      <c r="K929" s="6"/>
      <c r="L929" s="5"/>
      <c r="M929" s="6"/>
      <c r="N929" s="5"/>
      <c r="O929" s="6"/>
      <c r="P929" s="5"/>
      <c r="R929" s="21">
        <f>DATE(YEAR(C927+2),1,1)</f>
        <v>39448</v>
      </c>
      <c r="T929" s="21">
        <f t="shared" si="25"/>
        <v>39624</v>
      </c>
    </row>
    <row r="930" spans="2:20" ht="19.5" customHeight="1">
      <c r="B930" s="12">
        <v>0.375</v>
      </c>
      <c r="C930" s="4"/>
      <c r="D930" s="5"/>
      <c r="E930" s="6"/>
      <c r="F930" s="5"/>
      <c r="G930" s="6"/>
      <c r="H930" s="5"/>
      <c r="I930" s="6"/>
      <c r="J930" s="5"/>
      <c r="K930" s="6"/>
      <c r="L930" s="5"/>
      <c r="M930" s="6"/>
      <c r="N930" s="5"/>
      <c r="O930" s="6"/>
      <c r="P930" s="5"/>
      <c r="R930" s="21">
        <f>DATE(YEAR(C927+3),1,1)</f>
        <v>39448</v>
      </c>
      <c r="T930" s="21">
        <f t="shared" si="25"/>
        <v>39625</v>
      </c>
    </row>
    <row r="931" spans="2:20" ht="19.5" customHeight="1">
      <c r="B931" s="12">
        <v>0.416666666666667</v>
      </c>
      <c r="C931" s="4"/>
      <c r="D931" s="5"/>
      <c r="E931" s="6"/>
      <c r="F931" s="5"/>
      <c r="G931" s="6"/>
      <c r="H931" s="5"/>
      <c r="I931" s="6"/>
      <c r="J931" s="5"/>
      <c r="K931" s="6"/>
      <c r="L931" s="5"/>
      <c r="M931" s="6"/>
      <c r="N931" s="5"/>
      <c r="O931" s="6"/>
      <c r="P931" s="5"/>
      <c r="R931" s="21">
        <f>DATE(YEAR(C927+4),1,1)</f>
        <v>39448</v>
      </c>
      <c r="T931" s="21">
        <f t="shared" si="25"/>
        <v>39626</v>
      </c>
    </row>
    <row r="932" spans="2:20" ht="19.5" customHeight="1">
      <c r="B932" s="12">
        <v>0.458333333333333</v>
      </c>
      <c r="C932" s="4"/>
      <c r="D932" s="5"/>
      <c r="E932" s="6"/>
      <c r="F932" s="5"/>
      <c r="G932" s="6"/>
      <c r="H932" s="5"/>
      <c r="I932" s="6"/>
      <c r="J932" s="5"/>
      <c r="K932" s="6"/>
      <c r="L932" s="5"/>
      <c r="M932" s="6"/>
      <c r="N932" s="5"/>
      <c r="O932" s="6"/>
      <c r="P932" s="5"/>
      <c r="R932" s="21">
        <f>DATE(YEAR(C927+5),1,1)</f>
        <v>39448</v>
      </c>
      <c r="T932" s="21">
        <f t="shared" si="25"/>
        <v>39627</v>
      </c>
    </row>
    <row r="933" spans="2:20" ht="19.5" customHeight="1">
      <c r="B933" s="12">
        <v>0.5</v>
      </c>
      <c r="C933" s="4"/>
      <c r="D933" s="5"/>
      <c r="E933" s="6"/>
      <c r="F933" s="5"/>
      <c r="G933" s="6"/>
      <c r="H933" s="5"/>
      <c r="I933" s="6"/>
      <c r="J933" s="5"/>
      <c r="K933" s="6"/>
      <c r="L933" s="5"/>
      <c r="M933" s="6"/>
      <c r="N933" s="5"/>
      <c r="O933" s="6"/>
      <c r="P933" s="5"/>
      <c r="Q933" s="27"/>
      <c r="R933" s="21">
        <f>DATE(YEAR(C927+6),1,1)</f>
        <v>39448</v>
      </c>
      <c r="T933" s="21">
        <f t="shared" si="25"/>
        <v>39628</v>
      </c>
    </row>
    <row r="934" spans="2:16" ht="19.5" customHeight="1">
      <c r="B934" s="12">
        <v>0.541666666666667</v>
      </c>
      <c r="C934" s="4"/>
      <c r="D934" s="5"/>
      <c r="E934" s="6"/>
      <c r="F934" s="5"/>
      <c r="G934" s="6"/>
      <c r="H934" s="5"/>
      <c r="I934" s="6"/>
      <c r="J934" s="5"/>
      <c r="K934" s="6"/>
      <c r="L934" s="5"/>
      <c r="M934" s="6"/>
      <c r="N934" s="5"/>
      <c r="O934" s="6"/>
      <c r="P934" s="5"/>
    </row>
    <row r="935" spans="2:16" ht="19.5" customHeight="1">
      <c r="B935" s="12">
        <v>0.583333333333333</v>
      </c>
      <c r="C935" s="4"/>
      <c r="D935" s="5"/>
      <c r="E935" s="6"/>
      <c r="F935" s="5"/>
      <c r="G935" s="6"/>
      <c r="H935" s="5"/>
      <c r="I935" s="6"/>
      <c r="J935" s="5"/>
      <c r="K935" s="6"/>
      <c r="L935" s="5"/>
      <c r="M935" s="6"/>
      <c r="N935" s="5"/>
      <c r="O935" s="6"/>
      <c r="P935" s="5"/>
    </row>
    <row r="936" spans="2:16" ht="19.5" customHeight="1">
      <c r="B936" s="12">
        <v>0.625</v>
      </c>
      <c r="C936" s="4"/>
      <c r="D936" s="5"/>
      <c r="E936" s="6"/>
      <c r="F936" s="5"/>
      <c r="G936" s="6"/>
      <c r="H936" s="5"/>
      <c r="I936" s="6"/>
      <c r="J936" s="5"/>
      <c r="K936" s="6"/>
      <c r="L936" s="5"/>
      <c r="M936" s="6"/>
      <c r="N936" s="5"/>
      <c r="O936" s="6"/>
      <c r="P936" s="5"/>
    </row>
    <row r="937" spans="2:16" ht="19.5" customHeight="1">
      <c r="B937" s="12">
        <v>0.666666666666667</v>
      </c>
      <c r="C937" s="4"/>
      <c r="D937" s="5"/>
      <c r="E937" s="6"/>
      <c r="F937" s="5"/>
      <c r="G937" s="6"/>
      <c r="H937" s="5"/>
      <c r="I937" s="6"/>
      <c r="J937" s="5"/>
      <c r="K937" s="6"/>
      <c r="L937" s="5"/>
      <c r="M937" s="6"/>
      <c r="N937" s="5"/>
      <c r="O937" s="6"/>
      <c r="P937" s="5"/>
    </row>
    <row r="938" spans="2:16" ht="19.5" customHeight="1">
      <c r="B938" s="12">
        <v>0.708333333333333</v>
      </c>
      <c r="C938" s="4"/>
      <c r="D938" s="5"/>
      <c r="E938" s="6"/>
      <c r="F938" s="5"/>
      <c r="G938" s="6"/>
      <c r="H938" s="5"/>
      <c r="I938" s="6"/>
      <c r="J938" s="5"/>
      <c r="K938" s="6"/>
      <c r="L938" s="5"/>
      <c r="M938" s="6"/>
      <c r="N938" s="5"/>
      <c r="O938" s="6"/>
      <c r="P938" s="5"/>
    </row>
    <row r="939" spans="2:16" ht="19.5" customHeight="1">
      <c r="B939" s="12">
        <v>0.75</v>
      </c>
      <c r="C939" s="4"/>
      <c r="D939" s="5"/>
      <c r="E939" s="6"/>
      <c r="F939" s="5"/>
      <c r="G939" s="6"/>
      <c r="H939" s="5"/>
      <c r="I939" s="6"/>
      <c r="J939" s="5"/>
      <c r="K939" s="6"/>
      <c r="L939" s="5"/>
      <c r="M939" s="6"/>
      <c r="N939" s="5"/>
      <c r="O939" s="6"/>
      <c r="P939" s="5"/>
    </row>
    <row r="940" spans="1:38" s="7" customFormat="1" ht="12.75">
      <c r="A940" s="18"/>
      <c r="B940" s="28" t="s">
        <v>1</v>
      </c>
      <c r="I940" s="7" t="s">
        <v>0</v>
      </c>
      <c r="P940" s="29" t="s">
        <v>2</v>
      </c>
      <c r="Q940" s="25"/>
      <c r="R940" s="21"/>
      <c r="S940" s="20"/>
      <c r="T940" s="21"/>
      <c r="U940" s="20"/>
      <c r="V940" s="20"/>
      <c r="W940" s="20"/>
      <c r="X940" s="26"/>
      <c r="Y940" s="26"/>
      <c r="Z940" s="26"/>
      <c r="AA940" s="26"/>
      <c r="AB940" s="26"/>
      <c r="AC940" s="26"/>
      <c r="AD940" s="26"/>
      <c r="AE940" s="26"/>
      <c r="AF940" s="26"/>
      <c r="AG940" s="26"/>
      <c r="AH940" s="26"/>
      <c r="AI940" s="26"/>
      <c r="AJ940" s="26"/>
      <c r="AK940" s="26"/>
      <c r="AL940" s="26"/>
    </row>
    <row r="941" spans="1:38" s="7" customFormat="1" ht="12.75">
      <c r="A941" s="18"/>
      <c r="Q941" s="25"/>
      <c r="R941" s="21"/>
      <c r="S941" s="20"/>
      <c r="T941" s="21"/>
      <c r="U941" s="20"/>
      <c r="V941" s="20"/>
      <c r="W941" s="20"/>
      <c r="X941" s="26"/>
      <c r="Y941" s="26"/>
      <c r="Z941" s="26"/>
      <c r="AA941" s="26"/>
      <c r="AB941" s="26"/>
      <c r="AC941" s="26"/>
      <c r="AD941" s="26"/>
      <c r="AE941" s="26"/>
      <c r="AF941" s="26"/>
      <c r="AG941" s="26"/>
      <c r="AH941" s="26"/>
      <c r="AI941" s="26"/>
      <c r="AJ941" s="26"/>
      <c r="AK941" s="26"/>
      <c r="AL941" s="26"/>
    </row>
    <row r="942" spans="1:38" s="7" customFormat="1" ht="12.75">
      <c r="A942" s="18"/>
      <c r="Q942" s="25"/>
      <c r="R942" s="21"/>
      <c r="S942" s="20"/>
      <c r="T942" s="21"/>
      <c r="U942" s="20"/>
      <c r="V942" s="20"/>
      <c r="W942" s="20"/>
      <c r="X942" s="26"/>
      <c r="Y942" s="26"/>
      <c r="Z942" s="26"/>
      <c r="AA942" s="26"/>
      <c r="AB942" s="26"/>
      <c r="AC942" s="26"/>
      <c r="AD942" s="26"/>
      <c r="AE942" s="26"/>
      <c r="AF942" s="26"/>
      <c r="AG942" s="26"/>
      <c r="AH942" s="26"/>
      <c r="AI942" s="26"/>
      <c r="AJ942" s="26"/>
      <c r="AK942" s="26"/>
      <c r="AL942" s="26"/>
    </row>
    <row r="943" spans="1:38" s="7" customFormat="1" ht="12.75">
      <c r="A943" s="18"/>
      <c r="Q943" s="25"/>
      <c r="R943" s="21"/>
      <c r="S943" s="20"/>
      <c r="T943" s="21"/>
      <c r="U943" s="20"/>
      <c r="V943" s="20"/>
      <c r="W943" s="20"/>
      <c r="X943" s="26"/>
      <c r="Y943" s="26"/>
      <c r="Z943" s="26"/>
      <c r="AA943" s="26"/>
      <c r="AB943" s="26"/>
      <c r="AC943" s="26"/>
      <c r="AD943" s="26"/>
      <c r="AE943" s="26"/>
      <c r="AF943" s="26"/>
      <c r="AG943" s="26"/>
      <c r="AH943" s="26"/>
      <c r="AI943" s="26"/>
      <c r="AJ943" s="26"/>
      <c r="AK943" s="26"/>
      <c r="AL943" s="26"/>
    </row>
    <row r="944" spans="1:38" s="7" customFormat="1" ht="12.75">
      <c r="A944" s="18"/>
      <c r="Q944" s="25"/>
      <c r="R944" s="21"/>
      <c r="S944" s="20"/>
      <c r="T944" s="21"/>
      <c r="U944" s="20"/>
      <c r="V944" s="20"/>
      <c r="W944" s="20"/>
      <c r="X944" s="26"/>
      <c r="Y944" s="26"/>
      <c r="Z944" s="26"/>
      <c r="AA944" s="26"/>
      <c r="AB944" s="26"/>
      <c r="AC944" s="26"/>
      <c r="AD944" s="26"/>
      <c r="AE944" s="26"/>
      <c r="AF944" s="26"/>
      <c r="AG944" s="26"/>
      <c r="AH944" s="26"/>
      <c r="AI944" s="26"/>
      <c r="AJ944" s="26"/>
      <c r="AK944" s="26"/>
      <c r="AL944" s="26"/>
    </row>
    <row r="945" spans="1:38" s="7" customFormat="1" ht="12.75">
      <c r="A945" s="18"/>
      <c r="Q945" s="25"/>
      <c r="R945" s="21"/>
      <c r="S945" s="20"/>
      <c r="T945" s="21"/>
      <c r="U945" s="20"/>
      <c r="V945" s="20"/>
      <c r="W945" s="20"/>
      <c r="X945" s="26"/>
      <c r="Y945" s="26"/>
      <c r="Z945" s="26"/>
      <c r="AA945" s="26"/>
      <c r="AB945" s="26"/>
      <c r="AC945" s="26"/>
      <c r="AD945" s="26"/>
      <c r="AE945" s="26"/>
      <c r="AF945" s="26"/>
      <c r="AG945" s="26"/>
      <c r="AH945" s="26"/>
      <c r="AI945" s="26"/>
      <c r="AJ945" s="26"/>
      <c r="AK945" s="26"/>
      <c r="AL945" s="26"/>
    </row>
    <row r="946" spans="1:38" s="7" customFormat="1" ht="12.75">
      <c r="A946" s="18"/>
      <c r="Q946" s="25"/>
      <c r="R946" s="21"/>
      <c r="S946" s="20"/>
      <c r="T946" s="21"/>
      <c r="U946" s="20"/>
      <c r="V946" s="20"/>
      <c r="W946" s="20"/>
      <c r="X946" s="26"/>
      <c r="Y946" s="26"/>
      <c r="Z946" s="26"/>
      <c r="AA946" s="26"/>
      <c r="AB946" s="26"/>
      <c r="AC946" s="26"/>
      <c r="AD946" s="26"/>
      <c r="AE946" s="26"/>
      <c r="AF946" s="26"/>
      <c r="AG946" s="26"/>
      <c r="AH946" s="26"/>
      <c r="AI946" s="26"/>
      <c r="AJ946" s="26"/>
      <c r="AK946" s="26"/>
      <c r="AL946" s="26"/>
    </row>
    <row r="947" spans="1:38" s="7" customFormat="1" ht="12.75">
      <c r="A947" s="18"/>
      <c r="Q947" s="25"/>
      <c r="R947" s="21"/>
      <c r="S947" s="20"/>
      <c r="T947" s="21"/>
      <c r="U947" s="20"/>
      <c r="V947" s="20"/>
      <c r="W947" s="20"/>
      <c r="X947" s="26"/>
      <c r="Y947" s="26"/>
      <c r="Z947" s="26"/>
      <c r="AA947" s="26"/>
      <c r="AB947" s="26"/>
      <c r="AC947" s="26"/>
      <c r="AD947" s="26"/>
      <c r="AE947" s="26"/>
      <c r="AF947" s="26"/>
      <c r="AG947" s="26"/>
      <c r="AH947" s="26"/>
      <c r="AI947" s="26"/>
      <c r="AJ947" s="26"/>
      <c r="AK947" s="26"/>
      <c r="AL947" s="26"/>
    </row>
    <row r="948" spans="1:38" s="7" customFormat="1" ht="12.75">
      <c r="A948" s="18"/>
      <c r="Q948" s="25"/>
      <c r="R948" s="21"/>
      <c r="S948" s="20"/>
      <c r="T948" s="21"/>
      <c r="U948" s="20"/>
      <c r="V948" s="20"/>
      <c r="W948" s="20"/>
      <c r="X948" s="26"/>
      <c r="Y948" s="26"/>
      <c r="Z948" s="26"/>
      <c r="AA948" s="26"/>
      <c r="AB948" s="26"/>
      <c r="AC948" s="26"/>
      <c r="AD948" s="26"/>
      <c r="AE948" s="26"/>
      <c r="AF948" s="26"/>
      <c r="AG948" s="26"/>
      <c r="AH948" s="26"/>
      <c r="AI948" s="26"/>
      <c r="AJ948" s="26"/>
      <c r="AK948" s="26"/>
      <c r="AL948" s="26"/>
    </row>
    <row r="949" spans="1:38" s="7" customFormat="1" ht="12.75">
      <c r="A949" s="18"/>
      <c r="Q949" s="25"/>
      <c r="R949" s="21"/>
      <c r="S949" s="20"/>
      <c r="T949" s="21"/>
      <c r="U949" s="20"/>
      <c r="V949" s="20"/>
      <c r="W949" s="20"/>
      <c r="X949" s="26"/>
      <c r="Y949" s="26"/>
      <c r="Z949" s="26"/>
      <c r="AA949" s="26"/>
      <c r="AB949" s="26"/>
      <c r="AC949" s="26"/>
      <c r="AD949" s="26"/>
      <c r="AE949" s="26"/>
      <c r="AF949" s="26"/>
      <c r="AG949" s="26"/>
      <c r="AH949" s="26"/>
      <c r="AI949" s="26"/>
      <c r="AJ949" s="26"/>
      <c r="AK949" s="26"/>
      <c r="AL949" s="26"/>
    </row>
    <row r="950" spans="1:38" s="7" customFormat="1" ht="12.75">
      <c r="A950" s="18"/>
      <c r="Q950" s="25"/>
      <c r="R950" s="21"/>
      <c r="S950" s="20"/>
      <c r="T950" s="21"/>
      <c r="U950" s="20"/>
      <c r="V950" s="20"/>
      <c r="W950" s="20"/>
      <c r="X950" s="26"/>
      <c r="Y950" s="26"/>
      <c r="Z950" s="26"/>
      <c r="AA950" s="26"/>
      <c r="AB950" s="26"/>
      <c r="AC950" s="26"/>
      <c r="AD950" s="26"/>
      <c r="AE950" s="26"/>
      <c r="AF950" s="26"/>
      <c r="AG950" s="26"/>
      <c r="AH950" s="26"/>
      <c r="AI950" s="26"/>
      <c r="AJ950" s="26"/>
      <c r="AK950" s="26"/>
      <c r="AL950" s="26"/>
    </row>
    <row r="951" spans="1:38" s="7" customFormat="1" ht="12.75">
      <c r="A951" s="18"/>
      <c r="Q951" s="25"/>
      <c r="R951" s="21"/>
      <c r="S951" s="20"/>
      <c r="T951" s="21"/>
      <c r="U951" s="20"/>
      <c r="V951" s="20"/>
      <c r="W951" s="20"/>
      <c r="X951" s="26"/>
      <c r="Y951" s="26"/>
      <c r="Z951" s="26"/>
      <c r="AA951" s="26"/>
      <c r="AB951" s="26"/>
      <c r="AC951" s="26"/>
      <c r="AD951" s="26"/>
      <c r="AE951" s="26"/>
      <c r="AF951" s="26"/>
      <c r="AG951" s="26"/>
      <c r="AH951" s="26"/>
      <c r="AI951" s="26"/>
      <c r="AJ951" s="26"/>
      <c r="AK951" s="26"/>
      <c r="AL951" s="26"/>
    </row>
    <row r="952" spans="1:38" s="7" customFormat="1" ht="12.75">
      <c r="A952" s="18"/>
      <c r="Q952" s="25"/>
      <c r="R952" s="21"/>
      <c r="S952" s="20"/>
      <c r="T952" s="21"/>
      <c r="U952" s="20"/>
      <c r="V952" s="20"/>
      <c r="W952" s="20"/>
      <c r="X952" s="26"/>
      <c r="Y952" s="26"/>
      <c r="Z952" s="26"/>
      <c r="AA952" s="26"/>
      <c r="AB952" s="26"/>
      <c r="AC952" s="26"/>
      <c r="AD952" s="26"/>
      <c r="AE952" s="26"/>
      <c r="AF952" s="26"/>
      <c r="AG952" s="26"/>
      <c r="AH952" s="26"/>
      <c r="AI952" s="26"/>
      <c r="AJ952" s="26"/>
      <c r="AK952" s="26"/>
      <c r="AL952" s="26"/>
    </row>
    <row r="953" spans="1:38" s="7" customFormat="1" ht="12.75">
      <c r="A953" s="18"/>
      <c r="Q953" s="25"/>
      <c r="R953" s="21"/>
      <c r="S953" s="20"/>
      <c r="T953" s="21"/>
      <c r="U953" s="20"/>
      <c r="V953" s="20"/>
      <c r="W953" s="20"/>
      <c r="X953" s="26"/>
      <c r="Y953" s="26"/>
      <c r="Z953" s="26"/>
      <c r="AA953" s="26"/>
      <c r="AB953" s="26"/>
      <c r="AC953" s="26"/>
      <c r="AD953" s="26"/>
      <c r="AE953" s="26"/>
      <c r="AF953" s="26"/>
      <c r="AG953" s="26"/>
      <c r="AH953" s="26"/>
      <c r="AI953" s="26"/>
      <c r="AJ953" s="26"/>
      <c r="AK953" s="26"/>
      <c r="AL953" s="26"/>
    </row>
    <row r="954" spans="1:38" s="7" customFormat="1" ht="12.75">
      <c r="A954" s="18"/>
      <c r="Q954" s="25"/>
      <c r="R954" s="21"/>
      <c r="S954" s="20"/>
      <c r="T954" s="21"/>
      <c r="U954" s="20"/>
      <c r="V954" s="20"/>
      <c r="W954" s="20"/>
      <c r="X954" s="26"/>
      <c r="Y954" s="26"/>
      <c r="Z954" s="26"/>
      <c r="AA954" s="26"/>
      <c r="AB954" s="26"/>
      <c r="AC954" s="26"/>
      <c r="AD954" s="26"/>
      <c r="AE954" s="26"/>
      <c r="AF954" s="26"/>
      <c r="AG954" s="26"/>
      <c r="AH954" s="26"/>
      <c r="AI954" s="26"/>
      <c r="AJ954" s="26"/>
      <c r="AK954" s="26"/>
      <c r="AL954" s="26"/>
    </row>
    <row r="955" spans="1:38" s="7" customFormat="1" ht="12.75">
      <c r="A955" s="18"/>
      <c r="Q955" s="25"/>
      <c r="R955" s="21"/>
      <c r="S955" s="20"/>
      <c r="T955" s="21"/>
      <c r="U955" s="20"/>
      <c r="V955" s="20"/>
      <c r="W955" s="20"/>
      <c r="X955" s="26"/>
      <c r="Y955" s="26"/>
      <c r="Z955" s="26"/>
      <c r="AA955" s="26"/>
      <c r="AB955" s="26"/>
      <c r="AC955" s="26"/>
      <c r="AD955" s="26"/>
      <c r="AE955" s="26"/>
      <c r="AF955" s="26"/>
      <c r="AG955" s="26"/>
      <c r="AH955" s="26"/>
      <c r="AI955" s="26"/>
      <c r="AJ955" s="26"/>
      <c r="AK955" s="26"/>
      <c r="AL955" s="26"/>
    </row>
    <row r="956" spans="1:38" s="7" customFormat="1" ht="12.75">
      <c r="A956" s="18"/>
      <c r="E956" s="19"/>
      <c r="Q956" s="25"/>
      <c r="R956" s="21"/>
      <c r="S956" s="20"/>
      <c r="T956" s="21"/>
      <c r="U956" s="20"/>
      <c r="V956" s="20"/>
      <c r="W956" s="20"/>
      <c r="X956" s="26"/>
      <c r="Y956" s="26"/>
      <c r="Z956" s="26"/>
      <c r="AA956" s="26"/>
      <c r="AB956" s="26"/>
      <c r="AC956" s="26"/>
      <c r="AD956" s="26"/>
      <c r="AE956" s="26"/>
      <c r="AF956" s="26"/>
      <c r="AG956" s="26"/>
      <c r="AH956" s="26"/>
      <c r="AI956" s="26"/>
      <c r="AJ956" s="26"/>
      <c r="AK956" s="26"/>
      <c r="AL956" s="26"/>
    </row>
    <row r="957" spans="1:38" s="7" customFormat="1" ht="12.75">
      <c r="A957" s="18"/>
      <c r="Q957" s="25"/>
      <c r="R957" s="21"/>
      <c r="S957" s="20"/>
      <c r="T957" s="21"/>
      <c r="U957" s="20"/>
      <c r="V957" s="20"/>
      <c r="W957" s="20"/>
      <c r="X957" s="26"/>
      <c r="Y957" s="26"/>
      <c r="Z957" s="26"/>
      <c r="AA957" s="26"/>
      <c r="AB957" s="26"/>
      <c r="AC957" s="26"/>
      <c r="AD957" s="26"/>
      <c r="AE957" s="26"/>
      <c r="AF957" s="26"/>
      <c r="AG957" s="26"/>
      <c r="AH957" s="26"/>
      <c r="AI957" s="26"/>
      <c r="AJ957" s="26"/>
      <c r="AK957" s="26"/>
      <c r="AL957" s="26"/>
    </row>
    <row r="958" spans="1:38" s="7" customFormat="1" ht="12.75">
      <c r="A958" s="18"/>
      <c r="Q958" s="25"/>
      <c r="R958" s="21"/>
      <c r="S958" s="20"/>
      <c r="T958" s="21"/>
      <c r="U958" s="20"/>
      <c r="V958" s="20"/>
      <c r="W958" s="20"/>
      <c r="X958" s="26"/>
      <c r="Y958" s="26"/>
      <c r="Z958" s="26"/>
      <c r="AA958" s="26"/>
      <c r="AB958" s="26"/>
      <c r="AC958" s="26"/>
      <c r="AD958" s="26"/>
      <c r="AE958" s="26"/>
      <c r="AF958" s="26"/>
      <c r="AG958" s="26"/>
      <c r="AH958" s="26"/>
      <c r="AI958" s="26"/>
      <c r="AJ958" s="26"/>
      <c r="AK958" s="26"/>
      <c r="AL958" s="26"/>
    </row>
    <row r="959" spans="1:38" s="7" customFormat="1" ht="12.75">
      <c r="A959" s="18"/>
      <c r="Q959" s="25"/>
      <c r="R959" s="21"/>
      <c r="S959" s="20"/>
      <c r="T959" s="21"/>
      <c r="U959" s="20"/>
      <c r="V959" s="20"/>
      <c r="W959" s="20"/>
      <c r="X959" s="26"/>
      <c r="Y959" s="26"/>
      <c r="Z959" s="26"/>
      <c r="AA959" s="26"/>
      <c r="AB959" s="26"/>
      <c r="AC959" s="26"/>
      <c r="AD959" s="26"/>
      <c r="AE959" s="26"/>
      <c r="AF959" s="26"/>
      <c r="AG959" s="26"/>
      <c r="AH959" s="26"/>
      <c r="AI959" s="26"/>
      <c r="AJ959" s="26"/>
      <c r="AK959" s="26"/>
      <c r="AL959" s="26"/>
    </row>
    <row r="960" spans="1:38" s="7" customFormat="1" ht="12.75">
      <c r="A960" s="18"/>
      <c r="Q960" s="25"/>
      <c r="R960" s="21"/>
      <c r="S960" s="20"/>
      <c r="T960" s="21"/>
      <c r="U960" s="20"/>
      <c r="V960" s="20"/>
      <c r="W960" s="20"/>
      <c r="X960" s="26"/>
      <c r="Y960" s="26"/>
      <c r="Z960" s="26"/>
      <c r="AA960" s="26"/>
      <c r="AB960" s="26"/>
      <c r="AC960" s="26"/>
      <c r="AD960" s="26"/>
      <c r="AE960" s="26"/>
      <c r="AF960" s="26"/>
      <c r="AG960" s="26"/>
      <c r="AH960" s="26"/>
      <c r="AI960" s="26"/>
      <c r="AJ960" s="26"/>
      <c r="AK960" s="26"/>
      <c r="AL960" s="26"/>
    </row>
    <row r="961" spans="1:38" s="7" customFormat="1" ht="12.75">
      <c r="A961" s="18"/>
      <c r="Q961" s="25"/>
      <c r="R961" s="21"/>
      <c r="S961" s="20"/>
      <c r="T961" s="21"/>
      <c r="U961" s="20"/>
      <c r="V961" s="20"/>
      <c r="W961" s="20"/>
      <c r="X961" s="26"/>
      <c r="Y961" s="26"/>
      <c r="Z961" s="26"/>
      <c r="AA961" s="26"/>
      <c r="AB961" s="26"/>
      <c r="AC961" s="26"/>
      <c r="AD961" s="26"/>
      <c r="AE961" s="26"/>
      <c r="AF961" s="26"/>
      <c r="AG961" s="26"/>
      <c r="AH961" s="26"/>
      <c r="AI961" s="26"/>
      <c r="AJ961" s="26"/>
      <c r="AK961" s="26"/>
      <c r="AL961" s="26"/>
    </row>
    <row r="962" spans="1:38" s="7" customFormat="1" ht="12.75">
      <c r="A962" s="18"/>
      <c r="Q962" s="25"/>
      <c r="R962" s="21"/>
      <c r="S962" s="20"/>
      <c r="T962" s="21"/>
      <c r="U962" s="20"/>
      <c r="V962" s="20"/>
      <c r="W962" s="20"/>
      <c r="X962" s="26"/>
      <c r="Y962" s="26"/>
      <c r="Z962" s="26"/>
      <c r="AA962" s="26"/>
      <c r="AB962" s="26"/>
      <c r="AC962" s="26"/>
      <c r="AD962" s="26"/>
      <c r="AE962" s="26"/>
      <c r="AF962" s="26"/>
      <c r="AG962" s="26"/>
      <c r="AH962" s="26"/>
      <c r="AI962" s="26"/>
      <c r="AJ962" s="26"/>
      <c r="AK962" s="26"/>
      <c r="AL962" s="26"/>
    </row>
    <row r="963" spans="2:23" ht="30">
      <c r="B963" s="11">
        <f>C963</f>
        <v>39629</v>
      </c>
      <c r="C963" s="13">
        <f>C927+7</f>
        <v>39629</v>
      </c>
      <c r="D963" s="9">
        <f>C963</f>
        <v>39629</v>
      </c>
      <c r="E963" s="10">
        <f>DAY(C963+1)</f>
        <v>1</v>
      </c>
      <c r="F963" s="9">
        <f>C963+1</f>
        <v>39630</v>
      </c>
      <c r="G963" s="10">
        <f>DAY(C963+2)</f>
        <v>2</v>
      </c>
      <c r="H963" s="9">
        <f>C963+2</f>
        <v>39631</v>
      </c>
      <c r="I963" s="10">
        <f>DAY(C963+3)</f>
        <v>3</v>
      </c>
      <c r="J963" s="9">
        <f>C963+3</f>
        <v>39632</v>
      </c>
      <c r="K963" s="10">
        <f>DAY(C963+4)</f>
        <v>4</v>
      </c>
      <c r="L963" s="9">
        <f>C963+4</f>
        <v>39633</v>
      </c>
      <c r="M963" s="10">
        <f>DAY(C963+5)</f>
        <v>5</v>
      </c>
      <c r="N963" s="9">
        <f>C963+5</f>
        <v>39634</v>
      </c>
      <c r="O963" s="10">
        <f>DAY(C963+6)</f>
        <v>6</v>
      </c>
      <c r="P963" s="9">
        <f>C963+6</f>
        <v>39635</v>
      </c>
      <c r="R963" s="21">
        <f>DATE(YEAR(C963),1,1)</f>
        <v>39448</v>
      </c>
      <c r="T963" s="21">
        <f>C963</f>
        <v>39629</v>
      </c>
      <c r="U963" s="22">
        <f>ROUND(((C963-DATE(YEAR(C963),1,1))+6)/7,0)</f>
        <v>27</v>
      </c>
      <c r="V963" s="33">
        <f>IF(AND(R967-R966=0,R963-R966&lt;0),1,IF(U963=V927,U963+1,U963))</f>
        <v>27</v>
      </c>
      <c r="W963" s="20" t="s">
        <v>6</v>
      </c>
    </row>
    <row r="964" spans="2:20" ht="15" customHeight="1">
      <c r="B964" s="17">
        <f>V963</f>
        <v>27</v>
      </c>
      <c r="C964" s="14">
        <f>T963-R963+1</f>
        <v>182</v>
      </c>
      <c r="D964" s="2" t="str">
        <f>D928</f>
        <v>hétfő</v>
      </c>
      <c r="E964" s="14">
        <f>T964-R964+1</f>
        <v>183</v>
      </c>
      <c r="F964" s="2" t="str">
        <f>F928</f>
        <v>kedd</v>
      </c>
      <c r="G964" s="14">
        <f>T965-R965+1</f>
        <v>184</v>
      </c>
      <c r="H964" s="2" t="str">
        <f>H928</f>
        <v>szerda</v>
      </c>
      <c r="I964" s="14">
        <f>T966-R966+1</f>
        <v>185</v>
      </c>
      <c r="J964" s="2" t="str">
        <f>J928</f>
        <v>csütörtök</v>
      </c>
      <c r="K964" s="14">
        <f>T967-R967+1</f>
        <v>186</v>
      </c>
      <c r="L964" s="2" t="str">
        <f>L928</f>
        <v>péntek</v>
      </c>
      <c r="M964" s="14">
        <f>T968-R968+1</f>
        <v>187</v>
      </c>
      <c r="N964" s="3" t="str">
        <f>N928</f>
        <v>szombat</v>
      </c>
      <c r="O964" s="14">
        <f>T969-R969+1</f>
        <v>188</v>
      </c>
      <c r="P964" s="3" t="str">
        <f>P928</f>
        <v>vasárnap</v>
      </c>
      <c r="R964" s="21">
        <f>DATE(YEAR(C963+1),1,1)</f>
        <v>39448</v>
      </c>
      <c r="T964" s="21">
        <f aca="true" t="shared" si="26" ref="T964:T969">T963+1</f>
        <v>39630</v>
      </c>
    </row>
    <row r="965" spans="2:20" ht="19.5" customHeight="1">
      <c r="B965" s="12">
        <v>0.333333333333333</v>
      </c>
      <c r="C965" s="4"/>
      <c r="D965" s="5"/>
      <c r="E965" s="6"/>
      <c r="F965" s="5"/>
      <c r="G965" s="6"/>
      <c r="H965" s="5"/>
      <c r="I965" s="6"/>
      <c r="J965" s="5"/>
      <c r="K965" s="6"/>
      <c r="L965" s="5"/>
      <c r="M965" s="6"/>
      <c r="N965" s="5"/>
      <c r="O965" s="6"/>
      <c r="P965" s="5"/>
      <c r="R965" s="21">
        <f>DATE(YEAR(C963+2),1,1)</f>
        <v>39448</v>
      </c>
      <c r="T965" s="21">
        <f t="shared" si="26"/>
        <v>39631</v>
      </c>
    </row>
    <row r="966" spans="2:20" ht="19.5" customHeight="1">
      <c r="B966" s="12">
        <v>0.375</v>
      </c>
      <c r="C966" s="4"/>
      <c r="D966" s="5"/>
      <c r="E966" s="6"/>
      <c r="F966" s="5"/>
      <c r="G966" s="6"/>
      <c r="H966" s="5"/>
      <c r="I966" s="6"/>
      <c r="J966" s="5"/>
      <c r="K966" s="6"/>
      <c r="L966" s="5"/>
      <c r="M966" s="6"/>
      <c r="N966" s="5"/>
      <c r="O966" s="6"/>
      <c r="P966" s="5"/>
      <c r="R966" s="21">
        <f>DATE(YEAR(C963+3),1,1)</f>
        <v>39448</v>
      </c>
      <c r="T966" s="21">
        <f t="shared" si="26"/>
        <v>39632</v>
      </c>
    </row>
    <row r="967" spans="2:20" ht="19.5" customHeight="1">
      <c r="B967" s="12">
        <v>0.416666666666667</v>
      </c>
      <c r="C967" s="4"/>
      <c r="D967" s="5"/>
      <c r="E967" s="6"/>
      <c r="F967" s="5"/>
      <c r="G967" s="6"/>
      <c r="H967" s="5"/>
      <c r="I967" s="6"/>
      <c r="J967" s="5"/>
      <c r="K967" s="6"/>
      <c r="L967" s="5"/>
      <c r="M967" s="6"/>
      <c r="N967" s="5"/>
      <c r="O967" s="6"/>
      <c r="P967" s="5"/>
      <c r="R967" s="21">
        <f>DATE(YEAR(C963+4),1,1)</f>
        <v>39448</v>
      </c>
      <c r="T967" s="21">
        <f t="shared" si="26"/>
        <v>39633</v>
      </c>
    </row>
    <row r="968" spans="2:20" ht="19.5" customHeight="1">
      <c r="B968" s="12">
        <v>0.458333333333333</v>
      </c>
      <c r="C968" s="4"/>
      <c r="D968" s="5"/>
      <c r="E968" s="6"/>
      <c r="F968" s="5"/>
      <c r="G968" s="6"/>
      <c r="H968" s="5"/>
      <c r="I968" s="6"/>
      <c r="J968" s="5"/>
      <c r="K968" s="6"/>
      <c r="L968" s="5"/>
      <c r="M968" s="6"/>
      <c r="N968" s="5"/>
      <c r="O968" s="6"/>
      <c r="P968" s="5"/>
      <c r="R968" s="21">
        <f>DATE(YEAR(C963+5),1,1)</f>
        <v>39448</v>
      </c>
      <c r="T968" s="21">
        <f t="shared" si="26"/>
        <v>39634</v>
      </c>
    </row>
    <row r="969" spans="2:20" ht="19.5" customHeight="1">
      <c r="B969" s="12">
        <v>0.5</v>
      </c>
      <c r="C969" s="4"/>
      <c r="D969" s="5"/>
      <c r="E969" s="6"/>
      <c r="F969" s="5"/>
      <c r="G969" s="6"/>
      <c r="H969" s="5"/>
      <c r="I969" s="6"/>
      <c r="J969" s="5"/>
      <c r="K969" s="6"/>
      <c r="L969" s="5"/>
      <c r="M969" s="6"/>
      <c r="N969" s="5"/>
      <c r="O969" s="6"/>
      <c r="P969" s="5"/>
      <c r="Q969" s="27"/>
      <c r="R969" s="21">
        <f>DATE(YEAR(C963+6),1,1)</f>
        <v>39448</v>
      </c>
      <c r="T969" s="21">
        <f t="shared" si="26"/>
        <v>39635</v>
      </c>
    </row>
    <row r="970" spans="2:16" ht="19.5" customHeight="1">
      <c r="B970" s="12">
        <v>0.541666666666667</v>
      </c>
      <c r="C970" s="4"/>
      <c r="D970" s="5"/>
      <c r="E970" s="6"/>
      <c r="F970" s="5"/>
      <c r="G970" s="6"/>
      <c r="H970" s="5"/>
      <c r="I970" s="6"/>
      <c r="J970" s="5"/>
      <c r="K970" s="6"/>
      <c r="L970" s="5"/>
      <c r="M970" s="6"/>
      <c r="N970" s="5"/>
      <c r="O970" s="6"/>
      <c r="P970" s="5"/>
    </row>
    <row r="971" spans="2:16" ht="19.5" customHeight="1">
      <c r="B971" s="12">
        <v>0.583333333333333</v>
      </c>
      <c r="C971" s="4"/>
      <c r="D971" s="5"/>
      <c r="E971" s="6"/>
      <c r="F971" s="5"/>
      <c r="G971" s="6"/>
      <c r="H971" s="5"/>
      <c r="I971" s="6"/>
      <c r="J971" s="5"/>
      <c r="K971" s="6"/>
      <c r="L971" s="5"/>
      <c r="M971" s="6"/>
      <c r="N971" s="5"/>
      <c r="O971" s="6"/>
      <c r="P971" s="5"/>
    </row>
    <row r="972" spans="2:16" ht="19.5" customHeight="1">
      <c r="B972" s="12">
        <v>0.625</v>
      </c>
      <c r="C972" s="4"/>
      <c r="D972" s="5"/>
      <c r="E972" s="6"/>
      <c r="F972" s="5"/>
      <c r="G972" s="6"/>
      <c r="H972" s="5"/>
      <c r="I972" s="6"/>
      <c r="J972" s="5"/>
      <c r="K972" s="6"/>
      <c r="L972" s="5"/>
      <c r="M972" s="6"/>
      <c r="N972" s="5"/>
      <c r="O972" s="6"/>
      <c r="P972" s="5"/>
    </row>
    <row r="973" spans="2:16" ht="19.5" customHeight="1">
      <c r="B973" s="12">
        <v>0.666666666666667</v>
      </c>
      <c r="C973" s="4"/>
      <c r="D973" s="5"/>
      <c r="E973" s="6"/>
      <c r="F973" s="5"/>
      <c r="G973" s="6"/>
      <c r="H973" s="5"/>
      <c r="I973" s="6"/>
      <c r="J973" s="5"/>
      <c r="K973" s="6"/>
      <c r="L973" s="5"/>
      <c r="M973" s="6"/>
      <c r="N973" s="5"/>
      <c r="O973" s="6"/>
      <c r="P973" s="5"/>
    </row>
    <row r="974" spans="2:16" ht="19.5" customHeight="1">
      <c r="B974" s="12">
        <v>0.708333333333333</v>
      </c>
      <c r="C974" s="4"/>
      <c r="D974" s="5"/>
      <c r="E974" s="6"/>
      <c r="F974" s="5"/>
      <c r="G974" s="6"/>
      <c r="H974" s="5"/>
      <c r="I974" s="6"/>
      <c r="J974" s="5"/>
      <c r="K974" s="6"/>
      <c r="L974" s="5"/>
      <c r="M974" s="6"/>
      <c r="N974" s="5"/>
      <c r="O974" s="6"/>
      <c r="P974" s="5"/>
    </row>
    <row r="975" spans="2:16" ht="19.5" customHeight="1">
      <c r="B975" s="12">
        <v>0.75</v>
      </c>
      <c r="C975" s="4"/>
      <c r="D975" s="5"/>
      <c r="E975" s="6"/>
      <c r="F975" s="5"/>
      <c r="G975" s="6"/>
      <c r="H975" s="5"/>
      <c r="I975" s="6"/>
      <c r="J975" s="5"/>
      <c r="K975" s="6"/>
      <c r="L975" s="5"/>
      <c r="M975" s="6"/>
      <c r="N975" s="5"/>
      <c r="O975" s="6"/>
      <c r="P975" s="5"/>
    </row>
    <row r="976" spans="1:38" s="7" customFormat="1" ht="12.75">
      <c r="A976" s="18"/>
      <c r="B976" s="28" t="s">
        <v>1</v>
      </c>
      <c r="I976" s="7" t="s">
        <v>0</v>
      </c>
      <c r="P976" s="29" t="s">
        <v>2</v>
      </c>
      <c r="Q976" s="25"/>
      <c r="R976" s="21"/>
      <c r="S976" s="20"/>
      <c r="T976" s="21"/>
      <c r="U976" s="20"/>
      <c r="V976" s="20"/>
      <c r="W976" s="20"/>
      <c r="X976" s="26"/>
      <c r="Y976" s="26"/>
      <c r="Z976" s="26"/>
      <c r="AA976" s="26"/>
      <c r="AB976" s="26"/>
      <c r="AC976" s="26"/>
      <c r="AD976" s="26"/>
      <c r="AE976" s="26"/>
      <c r="AF976" s="26"/>
      <c r="AG976" s="26"/>
      <c r="AH976" s="26"/>
      <c r="AI976" s="26"/>
      <c r="AJ976" s="26"/>
      <c r="AK976" s="26"/>
      <c r="AL976" s="26"/>
    </row>
    <row r="977" spans="1:38" s="7" customFormat="1" ht="12.75">
      <c r="A977" s="18"/>
      <c r="Q977" s="25"/>
      <c r="R977" s="21"/>
      <c r="S977" s="20"/>
      <c r="T977" s="21"/>
      <c r="U977" s="20"/>
      <c r="V977" s="20"/>
      <c r="W977" s="20"/>
      <c r="X977" s="26"/>
      <c r="Y977" s="26"/>
      <c r="Z977" s="26"/>
      <c r="AA977" s="26"/>
      <c r="AB977" s="26"/>
      <c r="AC977" s="26"/>
      <c r="AD977" s="26"/>
      <c r="AE977" s="26"/>
      <c r="AF977" s="26"/>
      <c r="AG977" s="26"/>
      <c r="AH977" s="26"/>
      <c r="AI977" s="26"/>
      <c r="AJ977" s="26"/>
      <c r="AK977" s="26"/>
      <c r="AL977" s="26"/>
    </row>
    <row r="978" spans="1:38" s="7" customFormat="1" ht="12.75">
      <c r="A978" s="18"/>
      <c r="Q978" s="25"/>
      <c r="R978" s="21"/>
      <c r="S978" s="20"/>
      <c r="T978" s="21"/>
      <c r="U978" s="20"/>
      <c r="V978" s="20"/>
      <c r="W978" s="20"/>
      <c r="X978" s="26"/>
      <c r="Y978" s="26"/>
      <c r="Z978" s="26"/>
      <c r="AA978" s="26"/>
      <c r="AB978" s="26"/>
      <c r="AC978" s="26"/>
      <c r="AD978" s="26"/>
      <c r="AE978" s="26"/>
      <c r="AF978" s="26"/>
      <c r="AG978" s="26"/>
      <c r="AH978" s="26"/>
      <c r="AI978" s="26"/>
      <c r="AJ978" s="26"/>
      <c r="AK978" s="26"/>
      <c r="AL978" s="26"/>
    </row>
    <row r="979" spans="1:38" s="7" customFormat="1" ht="12.75">
      <c r="A979" s="18"/>
      <c r="Q979" s="25"/>
      <c r="R979" s="21"/>
      <c r="S979" s="20"/>
      <c r="T979" s="21"/>
      <c r="U979" s="20"/>
      <c r="V979" s="20"/>
      <c r="W979" s="20"/>
      <c r="X979" s="26"/>
      <c r="Y979" s="26"/>
      <c r="Z979" s="26"/>
      <c r="AA979" s="26"/>
      <c r="AB979" s="26"/>
      <c r="AC979" s="26"/>
      <c r="AD979" s="26"/>
      <c r="AE979" s="26"/>
      <c r="AF979" s="26"/>
      <c r="AG979" s="26"/>
      <c r="AH979" s="26"/>
      <c r="AI979" s="26"/>
      <c r="AJ979" s="26"/>
      <c r="AK979" s="26"/>
      <c r="AL979" s="26"/>
    </row>
    <row r="980" spans="1:38" s="7" customFormat="1" ht="12.75">
      <c r="A980" s="18"/>
      <c r="Q980" s="25"/>
      <c r="R980" s="21"/>
      <c r="S980" s="20"/>
      <c r="T980" s="21"/>
      <c r="U980" s="20"/>
      <c r="V980" s="20"/>
      <c r="W980" s="20"/>
      <c r="X980" s="26"/>
      <c r="Y980" s="26"/>
      <c r="Z980" s="26"/>
      <c r="AA980" s="26"/>
      <c r="AB980" s="26"/>
      <c r="AC980" s="26"/>
      <c r="AD980" s="26"/>
      <c r="AE980" s="26"/>
      <c r="AF980" s="26"/>
      <c r="AG980" s="26"/>
      <c r="AH980" s="26"/>
      <c r="AI980" s="26"/>
      <c r="AJ980" s="26"/>
      <c r="AK980" s="26"/>
      <c r="AL980" s="26"/>
    </row>
    <row r="981" spans="1:38" s="7" customFormat="1" ht="12.75">
      <c r="A981" s="18"/>
      <c r="Q981" s="25"/>
      <c r="R981" s="21"/>
      <c r="S981" s="20"/>
      <c r="T981" s="21"/>
      <c r="U981" s="20"/>
      <c r="V981" s="20"/>
      <c r="W981" s="20"/>
      <c r="X981" s="26"/>
      <c r="Y981" s="26"/>
      <c r="Z981" s="26"/>
      <c r="AA981" s="26"/>
      <c r="AB981" s="26"/>
      <c r="AC981" s="26"/>
      <c r="AD981" s="26"/>
      <c r="AE981" s="26"/>
      <c r="AF981" s="26"/>
      <c r="AG981" s="26"/>
      <c r="AH981" s="26"/>
      <c r="AI981" s="26"/>
      <c r="AJ981" s="26"/>
      <c r="AK981" s="26"/>
      <c r="AL981" s="26"/>
    </row>
    <row r="982" spans="1:38" s="7" customFormat="1" ht="12.75">
      <c r="A982" s="18"/>
      <c r="Q982" s="25"/>
      <c r="R982" s="21"/>
      <c r="S982" s="20"/>
      <c r="T982" s="21"/>
      <c r="U982" s="20"/>
      <c r="V982" s="20"/>
      <c r="W982" s="20"/>
      <c r="X982" s="26"/>
      <c r="Y982" s="26"/>
      <c r="Z982" s="26"/>
      <c r="AA982" s="26"/>
      <c r="AB982" s="26"/>
      <c r="AC982" s="26"/>
      <c r="AD982" s="26"/>
      <c r="AE982" s="26"/>
      <c r="AF982" s="26"/>
      <c r="AG982" s="26"/>
      <c r="AH982" s="26"/>
      <c r="AI982" s="26"/>
      <c r="AJ982" s="26"/>
      <c r="AK982" s="26"/>
      <c r="AL982" s="26"/>
    </row>
    <row r="983" spans="1:38" s="7" customFormat="1" ht="12.75">
      <c r="A983" s="18"/>
      <c r="Q983" s="25"/>
      <c r="R983" s="21"/>
      <c r="S983" s="20"/>
      <c r="T983" s="21"/>
      <c r="U983" s="20"/>
      <c r="V983" s="20"/>
      <c r="W983" s="20"/>
      <c r="X983" s="26"/>
      <c r="Y983" s="26"/>
      <c r="Z983" s="26"/>
      <c r="AA983" s="26"/>
      <c r="AB983" s="26"/>
      <c r="AC983" s="26"/>
      <c r="AD983" s="26"/>
      <c r="AE983" s="26"/>
      <c r="AF983" s="26"/>
      <c r="AG983" s="26"/>
      <c r="AH983" s="26"/>
      <c r="AI983" s="26"/>
      <c r="AJ983" s="26"/>
      <c r="AK983" s="26"/>
      <c r="AL983" s="26"/>
    </row>
    <row r="984" spans="1:38" s="7" customFormat="1" ht="12.75">
      <c r="A984" s="18"/>
      <c r="Q984" s="25"/>
      <c r="R984" s="21"/>
      <c r="S984" s="20"/>
      <c r="T984" s="21"/>
      <c r="U984" s="20"/>
      <c r="V984" s="20"/>
      <c r="W984" s="20"/>
      <c r="X984" s="26"/>
      <c r="Y984" s="26"/>
      <c r="Z984" s="26"/>
      <c r="AA984" s="26"/>
      <c r="AB984" s="26"/>
      <c r="AC984" s="26"/>
      <c r="AD984" s="26"/>
      <c r="AE984" s="26"/>
      <c r="AF984" s="26"/>
      <c r="AG984" s="26"/>
      <c r="AH984" s="26"/>
      <c r="AI984" s="26"/>
      <c r="AJ984" s="26"/>
      <c r="AK984" s="26"/>
      <c r="AL984" s="26"/>
    </row>
    <row r="985" spans="1:38" s="7" customFormat="1" ht="12.75">
      <c r="A985" s="18"/>
      <c r="Q985" s="25"/>
      <c r="R985" s="21"/>
      <c r="S985" s="20"/>
      <c r="T985" s="21"/>
      <c r="U985" s="20"/>
      <c r="V985" s="20"/>
      <c r="W985" s="20"/>
      <c r="X985" s="26"/>
      <c r="Y985" s="26"/>
      <c r="Z985" s="26"/>
      <c r="AA985" s="26"/>
      <c r="AB985" s="26"/>
      <c r="AC985" s="26"/>
      <c r="AD985" s="26"/>
      <c r="AE985" s="26"/>
      <c r="AF985" s="26"/>
      <c r="AG985" s="26"/>
      <c r="AH985" s="26"/>
      <c r="AI985" s="26"/>
      <c r="AJ985" s="26"/>
      <c r="AK985" s="26"/>
      <c r="AL985" s="26"/>
    </row>
    <row r="986" spans="1:38" s="7" customFormat="1" ht="12.75">
      <c r="A986" s="18"/>
      <c r="Q986" s="25"/>
      <c r="R986" s="21"/>
      <c r="S986" s="20"/>
      <c r="T986" s="21"/>
      <c r="U986" s="20"/>
      <c r="V986" s="20"/>
      <c r="W986" s="20"/>
      <c r="X986" s="26"/>
      <c r="Y986" s="26"/>
      <c r="Z986" s="26"/>
      <c r="AA986" s="26"/>
      <c r="AB986" s="26"/>
      <c r="AC986" s="26"/>
      <c r="AD986" s="26"/>
      <c r="AE986" s="26"/>
      <c r="AF986" s="26"/>
      <c r="AG986" s="26"/>
      <c r="AH986" s="26"/>
      <c r="AI986" s="26"/>
      <c r="AJ986" s="26"/>
      <c r="AK986" s="26"/>
      <c r="AL986" s="26"/>
    </row>
    <row r="987" spans="1:38" s="7" customFormat="1" ht="12.75">
      <c r="A987" s="18"/>
      <c r="Q987" s="25"/>
      <c r="R987" s="21"/>
      <c r="S987" s="20"/>
      <c r="T987" s="21"/>
      <c r="U987" s="20"/>
      <c r="V987" s="20"/>
      <c r="W987" s="20"/>
      <c r="X987" s="26"/>
      <c r="Y987" s="26"/>
      <c r="Z987" s="26"/>
      <c r="AA987" s="26"/>
      <c r="AB987" s="26"/>
      <c r="AC987" s="26"/>
      <c r="AD987" s="26"/>
      <c r="AE987" s="26"/>
      <c r="AF987" s="26"/>
      <c r="AG987" s="26"/>
      <c r="AH987" s="26"/>
      <c r="AI987" s="26"/>
      <c r="AJ987" s="26"/>
      <c r="AK987" s="26"/>
      <c r="AL987" s="26"/>
    </row>
    <row r="988" spans="1:38" s="7" customFormat="1" ht="12.75">
      <c r="A988" s="18"/>
      <c r="Q988" s="25"/>
      <c r="R988" s="21"/>
      <c r="S988" s="20"/>
      <c r="T988" s="21"/>
      <c r="U988" s="20"/>
      <c r="V988" s="20"/>
      <c r="W988" s="20"/>
      <c r="X988" s="26"/>
      <c r="Y988" s="26"/>
      <c r="Z988" s="26"/>
      <c r="AA988" s="26"/>
      <c r="AB988" s="26"/>
      <c r="AC988" s="26"/>
      <c r="AD988" s="26"/>
      <c r="AE988" s="26"/>
      <c r="AF988" s="26"/>
      <c r="AG988" s="26"/>
      <c r="AH988" s="26"/>
      <c r="AI988" s="26"/>
      <c r="AJ988" s="26"/>
      <c r="AK988" s="26"/>
      <c r="AL988" s="26"/>
    </row>
    <row r="989" spans="1:38" s="7" customFormat="1" ht="12.75">
      <c r="A989" s="18"/>
      <c r="Q989" s="25"/>
      <c r="R989" s="21"/>
      <c r="S989" s="20"/>
      <c r="T989" s="21"/>
      <c r="U989" s="20"/>
      <c r="V989" s="20"/>
      <c r="W989" s="20"/>
      <c r="X989" s="26"/>
      <c r="Y989" s="26"/>
      <c r="Z989" s="26"/>
      <c r="AA989" s="26"/>
      <c r="AB989" s="26"/>
      <c r="AC989" s="26"/>
      <c r="AD989" s="26"/>
      <c r="AE989" s="26"/>
      <c r="AF989" s="26"/>
      <c r="AG989" s="26"/>
      <c r="AH989" s="26"/>
      <c r="AI989" s="26"/>
      <c r="AJ989" s="26"/>
      <c r="AK989" s="26"/>
      <c r="AL989" s="26"/>
    </row>
    <row r="990" spans="1:38" s="7" customFormat="1" ht="12.75">
      <c r="A990" s="18"/>
      <c r="Q990" s="25"/>
      <c r="R990" s="21"/>
      <c r="S990" s="20"/>
      <c r="T990" s="21"/>
      <c r="U990" s="20"/>
      <c r="V990" s="20"/>
      <c r="W990" s="20"/>
      <c r="X990" s="26"/>
      <c r="Y990" s="26"/>
      <c r="Z990" s="26"/>
      <c r="AA990" s="26"/>
      <c r="AB990" s="26"/>
      <c r="AC990" s="26"/>
      <c r="AD990" s="26"/>
      <c r="AE990" s="26"/>
      <c r="AF990" s="26"/>
      <c r="AG990" s="26"/>
      <c r="AH990" s="26"/>
      <c r="AI990" s="26"/>
      <c r="AJ990" s="26"/>
      <c r="AK990" s="26"/>
      <c r="AL990" s="26"/>
    </row>
    <row r="991" spans="1:38" s="7" customFormat="1" ht="12.75">
      <c r="A991" s="18"/>
      <c r="Q991" s="25"/>
      <c r="R991" s="21"/>
      <c r="S991" s="20"/>
      <c r="T991" s="21"/>
      <c r="U991" s="20"/>
      <c r="V991" s="20"/>
      <c r="W991" s="20"/>
      <c r="X991" s="26"/>
      <c r="Y991" s="26"/>
      <c r="Z991" s="26"/>
      <c r="AA991" s="26"/>
      <c r="AB991" s="26"/>
      <c r="AC991" s="26"/>
      <c r="AD991" s="26"/>
      <c r="AE991" s="26"/>
      <c r="AF991" s="26"/>
      <c r="AG991" s="26"/>
      <c r="AH991" s="26"/>
      <c r="AI991" s="26"/>
      <c r="AJ991" s="26"/>
      <c r="AK991" s="26"/>
      <c r="AL991" s="26"/>
    </row>
    <row r="992" spans="1:38" s="7" customFormat="1" ht="12.75">
      <c r="A992" s="18"/>
      <c r="E992" s="19"/>
      <c r="Q992" s="25"/>
      <c r="R992" s="21"/>
      <c r="S992" s="20"/>
      <c r="T992" s="21"/>
      <c r="U992" s="20"/>
      <c r="V992" s="20"/>
      <c r="W992" s="20"/>
      <c r="X992" s="26"/>
      <c r="Y992" s="26"/>
      <c r="Z992" s="26"/>
      <c r="AA992" s="26"/>
      <c r="AB992" s="26"/>
      <c r="AC992" s="26"/>
      <c r="AD992" s="26"/>
      <c r="AE992" s="26"/>
      <c r="AF992" s="26"/>
      <c r="AG992" s="26"/>
      <c r="AH992" s="26"/>
      <c r="AI992" s="26"/>
      <c r="AJ992" s="26"/>
      <c r="AK992" s="26"/>
      <c r="AL992" s="26"/>
    </row>
    <row r="993" spans="1:38" s="7" customFormat="1" ht="12.75">
      <c r="A993" s="18"/>
      <c r="Q993" s="25"/>
      <c r="R993" s="21"/>
      <c r="S993" s="20"/>
      <c r="T993" s="21"/>
      <c r="U993" s="20"/>
      <c r="V993" s="20"/>
      <c r="W993" s="20"/>
      <c r="X993" s="26"/>
      <c r="Y993" s="26"/>
      <c r="Z993" s="26"/>
      <c r="AA993" s="26"/>
      <c r="AB993" s="26"/>
      <c r="AC993" s="26"/>
      <c r="AD993" s="26"/>
      <c r="AE993" s="26"/>
      <c r="AF993" s="26"/>
      <c r="AG993" s="26"/>
      <c r="AH993" s="26"/>
      <c r="AI993" s="26"/>
      <c r="AJ993" s="26"/>
      <c r="AK993" s="26"/>
      <c r="AL993" s="26"/>
    </row>
    <row r="994" spans="1:38" s="7" customFormat="1" ht="12.75">
      <c r="A994" s="18"/>
      <c r="Q994" s="25"/>
      <c r="R994" s="21"/>
      <c r="S994" s="20"/>
      <c r="T994" s="21"/>
      <c r="U994" s="20"/>
      <c r="V994" s="20"/>
      <c r="W994" s="20"/>
      <c r="X994" s="26"/>
      <c r="Y994" s="26"/>
      <c r="Z994" s="26"/>
      <c r="AA994" s="26"/>
      <c r="AB994" s="26"/>
      <c r="AC994" s="26"/>
      <c r="AD994" s="26"/>
      <c r="AE994" s="26"/>
      <c r="AF994" s="26"/>
      <c r="AG994" s="26"/>
      <c r="AH994" s="26"/>
      <c r="AI994" s="26"/>
      <c r="AJ994" s="26"/>
      <c r="AK994" s="26"/>
      <c r="AL994" s="26"/>
    </row>
    <row r="995" spans="1:38" s="7" customFormat="1" ht="12.75">
      <c r="A995" s="18"/>
      <c r="Q995" s="25"/>
      <c r="R995" s="21"/>
      <c r="S995" s="20"/>
      <c r="T995" s="21"/>
      <c r="U995" s="20"/>
      <c r="V995" s="20"/>
      <c r="W995" s="20"/>
      <c r="X995" s="26"/>
      <c r="Y995" s="26"/>
      <c r="Z995" s="26"/>
      <c r="AA995" s="26"/>
      <c r="AB995" s="26"/>
      <c r="AC995" s="26"/>
      <c r="AD995" s="26"/>
      <c r="AE995" s="26"/>
      <c r="AF995" s="26"/>
      <c r="AG995" s="26"/>
      <c r="AH995" s="26"/>
      <c r="AI995" s="26"/>
      <c r="AJ995" s="26"/>
      <c r="AK995" s="26"/>
      <c r="AL995" s="26"/>
    </row>
    <row r="996" spans="1:38" s="7" customFormat="1" ht="12.75">
      <c r="A996" s="18"/>
      <c r="Q996" s="25"/>
      <c r="R996" s="21"/>
      <c r="S996" s="20"/>
      <c r="T996" s="21"/>
      <c r="U996" s="20"/>
      <c r="V996" s="20"/>
      <c r="W996" s="20"/>
      <c r="X996" s="26"/>
      <c r="Y996" s="26"/>
      <c r="Z996" s="26"/>
      <c r="AA996" s="26"/>
      <c r="AB996" s="26"/>
      <c r="AC996" s="26"/>
      <c r="AD996" s="26"/>
      <c r="AE996" s="26"/>
      <c r="AF996" s="26"/>
      <c r="AG996" s="26"/>
      <c r="AH996" s="26"/>
      <c r="AI996" s="26"/>
      <c r="AJ996" s="26"/>
      <c r="AK996" s="26"/>
      <c r="AL996" s="26"/>
    </row>
    <row r="997" spans="1:38" s="7" customFormat="1" ht="12.75">
      <c r="A997" s="18"/>
      <c r="Q997" s="25"/>
      <c r="R997" s="21"/>
      <c r="S997" s="20"/>
      <c r="T997" s="21"/>
      <c r="U997" s="20"/>
      <c r="V997" s="20"/>
      <c r="W997" s="20"/>
      <c r="X997" s="26"/>
      <c r="Y997" s="26"/>
      <c r="Z997" s="26"/>
      <c r="AA997" s="26"/>
      <c r="AB997" s="26"/>
      <c r="AC997" s="26"/>
      <c r="AD997" s="26"/>
      <c r="AE997" s="26"/>
      <c r="AF997" s="26"/>
      <c r="AG997" s="26"/>
      <c r="AH997" s="26"/>
      <c r="AI997" s="26"/>
      <c r="AJ997" s="26"/>
      <c r="AK997" s="26"/>
      <c r="AL997" s="26"/>
    </row>
    <row r="998" spans="1:38" s="7" customFormat="1" ht="12.75">
      <c r="A998" s="18"/>
      <c r="Q998" s="25"/>
      <c r="R998" s="21"/>
      <c r="S998" s="20"/>
      <c r="T998" s="21"/>
      <c r="U998" s="20"/>
      <c r="V998" s="20"/>
      <c r="W998" s="20"/>
      <c r="X998" s="26"/>
      <c r="Y998" s="26"/>
      <c r="Z998" s="26"/>
      <c r="AA998" s="26"/>
      <c r="AB998" s="26"/>
      <c r="AC998" s="26"/>
      <c r="AD998" s="26"/>
      <c r="AE998" s="26"/>
      <c r="AF998" s="26"/>
      <c r="AG998" s="26"/>
      <c r="AH998" s="26"/>
      <c r="AI998" s="26"/>
      <c r="AJ998" s="26"/>
      <c r="AK998" s="26"/>
      <c r="AL998" s="26"/>
    </row>
    <row r="999" spans="2:23" ht="30">
      <c r="B999" s="11">
        <f>C999</f>
        <v>39636</v>
      </c>
      <c r="C999" s="13">
        <f>C963+7</f>
        <v>39636</v>
      </c>
      <c r="D999" s="9">
        <f>C999</f>
        <v>39636</v>
      </c>
      <c r="E999" s="10">
        <f>DAY(C999+1)</f>
        <v>8</v>
      </c>
      <c r="F999" s="9">
        <f>C999+1</f>
        <v>39637</v>
      </c>
      <c r="G999" s="10">
        <f>DAY(C999+2)</f>
        <v>9</v>
      </c>
      <c r="H999" s="9">
        <f>C999+2</f>
        <v>39638</v>
      </c>
      <c r="I999" s="10">
        <f>DAY(C999+3)</f>
        <v>10</v>
      </c>
      <c r="J999" s="9">
        <f>C999+3</f>
        <v>39639</v>
      </c>
      <c r="K999" s="10">
        <f>DAY(C999+4)</f>
        <v>11</v>
      </c>
      <c r="L999" s="9">
        <f>C999+4</f>
        <v>39640</v>
      </c>
      <c r="M999" s="10">
        <f>DAY(C999+5)</f>
        <v>12</v>
      </c>
      <c r="N999" s="9">
        <f>C999+5</f>
        <v>39641</v>
      </c>
      <c r="O999" s="10">
        <f>DAY(C999+6)</f>
        <v>13</v>
      </c>
      <c r="P999" s="9">
        <f>C999+6</f>
        <v>39642</v>
      </c>
      <c r="R999" s="21">
        <f>DATE(YEAR(C999),1,1)</f>
        <v>39448</v>
      </c>
      <c r="T999" s="21">
        <f>C999</f>
        <v>39636</v>
      </c>
      <c r="U999" s="22">
        <f>ROUND(((C999-DATE(YEAR(C999),1,1))+6)/7,0)</f>
        <v>28</v>
      </c>
      <c r="V999" s="33">
        <f>IF(AND(R1003-R1002=0,R999-R1002&lt;0),1,IF(U999=V963,U999+1,U999))</f>
        <v>28</v>
      </c>
      <c r="W999" s="20" t="s">
        <v>6</v>
      </c>
    </row>
    <row r="1000" spans="2:20" ht="15" customHeight="1">
      <c r="B1000" s="17">
        <f>V999</f>
        <v>28</v>
      </c>
      <c r="C1000" s="14">
        <f>T999-R999+1</f>
        <v>189</v>
      </c>
      <c r="D1000" s="2" t="str">
        <f>D964</f>
        <v>hétfő</v>
      </c>
      <c r="E1000" s="14">
        <f>T1000-R1000+1</f>
        <v>190</v>
      </c>
      <c r="F1000" s="2" t="str">
        <f>F964</f>
        <v>kedd</v>
      </c>
      <c r="G1000" s="14">
        <f>T1001-R1001+1</f>
        <v>191</v>
      </c>
      <c r="H1000" s="2" t="str">
        <f>H964</f>
        <v>szerda</v>
      </c>
      <c r="I1000" s="14">
        <f>T1002-R1002+1</f>
        <v>192</v>
      </c>
      <c r="J1000" s="2" t="str">
        <f>J964</f>
        <v>csütörtök</v>
      </c>
      <c r="K1000" s="14">
        <f>T1003-R1003+1</f>
        <v>193</v>
      </c>
      <c r="L1000" s="2" t="str">
        <f>L964</f>
        <v>péntek</v>
      </c>
      <c r="M1000" s="14">
        <f>T1004-R1004+1</f>
        <v>194</v>
      </c>
      <c r="N1000" s="3" t="str">
        <f>N964</f>
        <v>szombat</v>
      </c>
      <c r="O1000" s="14">
        <f>T1005-R1005+1</f>
        <v>195</v>
      </c>
      <c r="P1000" s="3" t="str">
        <f>P964</f>
        <v>vasárnap</v>
      </c>
      <c r="R1000" s="21">
        <f>DATE(YEAR(C999+1),1,1)</f>
        <v>39448</v>
      </c>
      <c r="T1000" s="21">
        <f aca="true" t="shared" si="27" ref="T1000:T1005">T999+1</f>
        <v>39637</v>
      </c>
    </row>
    <row r="1001" spans="2:20" ht="19.5" customHeight="1">
      <c r="B1001" s="12">
        <v>0.333333333333333</v>
      </c>
      <c r="C1001" s="4"/>
      <c r="D1001" s="5"/>
      <c r="E1001" s="6"/>
      <c r="F1001" s="5"/>
      <c r="G1001" s="6"/>
      <c r="H1001" s="5"/>
      <c r="I1001" s="6"/>
      <c r="J1001" s="5"/>
      <c r="K1001" s="6"/>
      <c r="L1001" s="5"/>
      <c r="M1001" s="6"/>
      <c r="N1001" s="5"/>
      <c r="O1001" s="6"/>
      <c r="P1001" s="5"/>
      <c r="R1001" s="21">
        <f>DATE(YEAR(C999+2),1,1)</f>
        <v>39448</v>
      </c>
      <c r="T1001" s="21">
        <f t="shared" si="27"/>
        <v>39638</v>
      </c>
    </row>
    <row r="1002" spans="2:20" ht="19.5" customHeight="1">
      <c r="B1002" s="12">
        <v>0.375</v>
      </c>
      <c r="C1002" s="4"/>
      <c r="D1002" s="5"/>
      <c r="E1002" s="6"/>
      <c r="F1002" s="5"/>
      <c r="G1002" s="6"/>
      <c r="H1002" s="5"/>
      <c r="I1002" s="6"/>
      <c r="J1002" s="5"/>
      <c r="K1002" s="6"/>
      <c r="L1002" s="5"/>
      <c r="M1002" s="6"/>
      <c r="N1002" s="5"/>
      <c r="O1002" s="6"/>
      <c r="P1002" s="5"/>
      <c r="R1002" s="21">
        <f>DATE(YEAR(C999+3),1,1)</f>
        <v>39448</v>
      </c>
      <c r="T1002" s="21">
        <f t="shared" si="27"/>
        <v>39639</v>
      </c>
    </row>
    <row r="1003" spans="2:20" ht="19.5" customHeight="1">
      <c r="B1003" s="12">
        <v>0.416666666666667</v>
      </c>
      <c r="C1003" s="4"/>
      <c r="D1003" s="5"/>
      <c r="E1003" s="6"/>
      <c r="F1003" s="5"/>
      <c r="G1003" s="6"/>
      <c r="H1003" s="5"/>
      <c r="I1003" s="6"/>
      <c r="J1003" s="5"/>
      <c r="K1003" s="6"/>
      <c r="L1003" s="5"/>
      <c r="M1003" s="6"/>
      <c r="N1003" s="5"/>
      <c r="O1003" s="6"/>
      <c r="P1003" s="5"/>
      <c r="R1003" s="21">
        <f>DATE(YEAR(C999+4),1,1)</f>
        <v>39448</v>
      </c>
      <c r="T1003" s="21">
        <f t="shared" si="27"/>
        <v>39640</v>
      </c>
    </row>
    <row r="1004" spans="2:20" ht="19.5" customHeight="1">
      <c r="B1004" s="12">
        <v>0.458333333333333</v>
      </c>
      <c r="C1004" s="4"/>
      <c r="D1004" s="5"/>
      <c r="E1004" s="6"/>
      <c r="F1004" s="5"/>
      <c r="G1004" s="6"/>
      <c r="H1004" s="5"/>
      <c r="I1004" s="6"/>
      <c r="J1004" s="5"/>
      <c r="K1004" s="6"/>
      <c r="L1004" s="5"/>
      <c r="M1004" s="6"/>
      <c r="N1004" s="5"/>
      <c r="O1004" s="6"/>
      <c r="P1004" s="5"/>
      <c r="R1004" s="21">
        <f>DATE(YEAR(C999+5),1,1)</f>
        <v>39448</v>
      </c>
      <c r="T1004" s="21">
        <f t="shared" si="27"/>
        <v>39641</v>
      </c>
    </row>
    <row r="1005" spans="2:20" ht="19.5" customHeight="1">
      <c r="B1005" s="12">
        <v>0.5</v>
      </c>
      <c r="C1005" s="4"/>
      <c r="D1005" s="5"/>
      <c r="E1005" s="6"/>
      <c r="F1005" s="5"/>
      <c r="G1005" s="6"/>
      <c r="H1005" s="5"/>
      <c r="I1005" s="6"/>
      <c r="J1005" s="5"/>
      <c r="K1005" s="6"/>
      <c r="L1005" s="5"/>
      <c r="M1005" s="6"/>
      <c r="N1005" s="5"/>
      <c r="O1005" s="6"/>
      <c r="P1005" s="5"/>
      <c r="Q1005" s="27"/>
      <c r="R1005" s="21">
        <f>DATE(YEAR(C999+6),1,1)</f>
        <v>39448</v>
      </c>
      <c r="T1005" s="21">
        <f t="shared" si="27"/>
        <v>39642</v>
      </c>
    </row>
    <row r="1006" spans="2:16" ht="19.5" customHeight="1">
      <c r="B1006" s="12">
        <v>0.541666666666667</v>
      </c>
      <c r="C1006" s="4"/>
      <c r="D1006" s="5"/>
      <c r="E1006" s="6"/>
      <c r="F1006" s="5"/>
      <c r="G1006" s="6"/>
      <c r="H1006" s="5"/>
      <c r="I1006" s="6"/>
      <c r="J1006" s="5"/>
      <c r="K1006" s="6"/>
      <c r="L1006" s="5"/>
      <c r="M1006" s="6"/>
      <c r="N1006" s="5"/>
      <c r="O1006" s="6"/>
      <c r="P1006" s="5"/>
    </row>
    <row r="1007" spans="2:16" ht="19.5" customHeight="1">
      <c r="B1007" s="12">
        <v>0.583333333333333</v>
      </c>
      <c r="C1007" s="4"/>
      <c r="D1007" s="5"/>
      <c r="E1007" s="6"/>
      <c r="F1007" s="5"/>
      <c r="G1007" s="6"/>
      <c r="H1007" s="5"/>
      <c r="I1007" s="6"/>
      <c r="J1007" s="5"/>
      <c r="K1007" s="6"/>
      <c r="L1007" s="5"/>
      <c r="M1007" s="6"/>
      <c r="N1007" s="5"/>
      <c r="O1007" s="6"/>
      <c r="P1007" s="5"/>
    </row>
    <row r="1008" spans="2:16" ht="19.5" customHeight="1">
      <c r="B1008" s="12">
        <v>0.625</v>
      </c>
      <c r="C1008" s="4"/>
      <c r="D1008" s="5"/>
      <c r="E1008" s="6"/>
      <c r="F1008" s="5"/>
      <c r="G1008" s="6"/>
      <c r="H1008" s="5"/>
      <c r="I1008" s="6"/>
      <c r="J1008" s="5"/>
      <c r="K1008" s="6"/>
      <c r="L1008" s="5"/>
      <c r="M1008" s="6"/>
      <c r="N1008" s="5"/>
      <c r="O1008" s="6"/>
      <c r="P1008" s="5"/>
    </row>
    <row r="1009" spans="2:16" ht="19.5" customHeight="1">
      <c r="B1009" s="12">
        <v>0.666666666666667</v>
      </c>
      <c r="C1009" s="4"/>
      <c r="D1009" s="5"/>
      <c r="E1009" s="6"/>
      <c r="F1009" s="5"/>
      <c r="G1009" s="6"/>
      <c r="H1009" s="5"/>
      <c r="I1009" s="6"/>
      <c r="J1009" s="5"/>
      <c r="K1009" s="6"/>
      <c r="L1009" s="5"/>
      <c r="M1009" s="6"/>
      <c r="N1009" s="5"/>
      <c r="O1009" s="6"/>
      <c r="P1009" s="5"/>
    </row>
    <row r="1010" spans="2:16" ht="19.5" customHeight="1">
      <c r="B1010" s="12">
        <v>0.708333333333333</v>
      </c>
      <c r="C1010" s="4"/>
      <c r="D1010" s="5"/>
      <c r="E1010" s="6"/>
      <c r="F1010" s="5"/>
      <c r="G1010" s="6"/>
      <c r="H1010" s="5"/>
      <c r="I1010" s="6"/>
      <c r="J1010" s="5"/>
      <c r="K1010" s="6"/>
      <c r="L1010" s="5"/>
      <c r="M1010" s="6"/>
      <c r="N1010" s="5"/>
      <c r="O1010" s="6"/>
      <c r="P1010" s="5"/>
    </row>
    <row r="1011" spans="2:16" ht="19.5" customHeight="1">
      <c r="B1011" s="12">
        <v>0.75</v>
      </c>
      <c r="C1011" s="4"/>
      <c r="D1011" s="5"/>
      <c r="E1011" s="6"/>
      <c r="F1011" s="5"/>
      <c r="G1011" s="6"/>
      <c r="H1011" s="5"/>
      <c r="I1011" s="6"/>
      <c r="J1011" s="5"/>
      <c r="K1011" s="6"/>
      <c r="L1011" s="5"/>
      <c r="M1011" s="6"/>
      <c r="N1011" s="5"/>
      <c r="O1011" s="6"/>
      <c r="P1011" s="5"/>
    </row>
    <row r="1012" spans="1:38" s="7" customFormat="1" ht="12.75">
      <c r="A1012" s="18"/>
      <c r="B1012" s="28" t="s">
        <v>1</v>
      </c>
      <c r="I1012" s="7" t="s">
        <v>0</v>
      </c>
      <c r="P1012" s="29" t="s">
        <v>2</v>
      </c>
      <c r="Q1012" s="25"/>
      <c r="R1012" s="21"/>
      <c r="S1012" s="20"/>
      <c r="T1012" s="21"/>
      <c r="U1012" s="20"/>
      <c r="V1012" s="20"/>
      <c r="W1012" s="20"/>
      <c r="X1012" s="26"/>
      <c r="Y1012" s="26"/>
      <c r="Z1012" s="26"/>
      <c r="AA1012" s="26"/>
      <c r="AB1012" s="26"/>
      <c r="AC1012" s="26"/>
      <c r="AD1012" s="26"/>
      <c r="AE1012" s="26"/>
      <c r="AF1012" s="26"/>
      <c r="AG1012" s="26"/>
      <c r="AH1012" s="26"/>
      <c r="AI1012" s="26"/>
      <c r="AJ1012" s="26"/>
      <c r="AK1012" s="26"/>
      <c r="AL1012" s="26"/>
    </row>
    <row r="1013" spans="1:38" s="7" customFormat="1" ht="12.75">
      <c r="A1013" s="18"/>
      <c r="Q1013" s="25"/>
      <c r="R1013" s="21"/>
      <c r="S1013" s="20"/>
      <c r="T1013" s="21"/>
      <c r="U1013" s="20"/>
      <c r="V1013" s="20"/>
      <c r="W1013" s="20"/>
      <c r="X1013" s="26"/>
      <c r="Y1013" s="26"/>
      <c r="Z1013" s="26"/>
      <c r="AA1013" s="26"/>
      <c r="AB1013" s="26"/>
      <c r="AC1013" s="26"/>
      <c r="AD1013" s="26"/>
      <c r="AE1013" s="26"/>
      <c r="AF1013" s="26"/>
      <c r="AG1013" s="26"/>
      <c r="AH1013" s="26"/>
      <c r="AI1013" s="26"/>
      <c r="AJ1013" s="26"/>
      <c r="AK1013" s="26"/>
      <c r="AL1013" s="26"/>
    </row>
    <row r="1014" spans="1:38" s="7" customFormat="1" ht="12.75">
      <c r="A1014" s="18"/>
      <c r="Q1014" s="25"/>
      <c r="R1014" s="21"/>
      <c r="S1014" s="20"/>
      <c r="T1014" s="21"/>
      <c r="U1014" s="20"/>
      <c r="V1014" s="20"/>
      <c r="W1014" s="20"/>
      <c r="X1014" s="26"/>
      <c r="Y1014" s="26"/>
      <c r="Z1014" s="26"/>
      <c r="AA1014" s="26"/>
      <c r="AB1014" s="26"/>
      <c r="AC1014" s="26"/>
      <c r="AD1014" s="26"/>
      <c r="AE1014" s="26"/>
      <c r="AF1014" s="26"/>
      <c r="AG1014" s="26"/>
      <c r="AH1014" s="26"/>
      <c r="AI1014" s="26"/>
      <c r="AJ1014" s="26"/>
      <c r="AK1014" s="26"/>
      <c r="AL1014" s="26"/>
    </row>
    <row r="1015" spans="1:38" s="7" customFormat="1" ht="12.75">
      <c r="A1015" s="18"/>
      <c r="Q1015" s="25"/>
      <c r="R1015" s="21"/>
      <c r="S1015" s="20"/>
      <c r="T1015" s="21"/>
      <c r="U1015" s="20"/>
      <c r="V1015" s="20"/>
      <c r="W1015" s="20"/>
      <c r="X1015" s="26"/>
      <c r="Y1015" s="26"/>
      <c r="Z1015" s="26"/>
      <c r="AA1015" s="26"/>
      <c r="AB1015" s="26"/>
      <c r="AC1015" s="26"/>
      <c r="AD1015" s="26"/>
      <c r="AE1015" s="26"/>
      <c r="AF1015" s="26"/>
      <c r="AG1015" s="26"/>
      <c r="AH1015" s="26"/>
      <c r="AI1015" s="26"/>
      <c r="AJ1015" s="26"/>
      <c r="AK1015" s="26"/>
      <c r="AL1015" s="26"/>
    </row>
    <row r="1016" spans="1:38" s="7" customFormat="1" ht="12.75">
      <c r="A1016" s="18"/>
      <c r="Q1016" s="25"/>
      <c r="R1016" s="21"/>
      <c r="S1016" s="20"/>
      <c r="T1016" s="21"/>
      <c r="U1016" s="20"/>
      <c r="V1016" s="20"/>
      <c r="W1016" s="20"/>
      <c r="X1016" s="26"/>
      <c r="Y1016" s="26"/>
      <c r="Z1016" s="26"/>
      <c r="AA1016" s="26"/>
      <c r="AB1016" s="26"/>
      <c r="AC1016" s="26"/>
      <c r="AD1016" s="26"/>
      <c r="AE1016" s="26"/>
      <c r="AF1016" s="26"/>
      <c r="AG1016" s="26"/>
      <c r="AH1016" s="26"/>
      <c r="AI1016" s="26"/>
      <c r="AJ1016" s="26"/>
      <c r="AK1016" s="26"/>
      <c r="AL1016" s="26"/>
    </row>
    <row r="1017" spans="1:38" s="7" customFormat="1" ht="12.75">
      <c r="A1017" s="18"/>
      <c r="Q1017" s="25"/>
      <c r="R1017" s="21"/>
      <c r="S1017" s="20"/>
      <c r="T1017" s="21"/>
      <c r="U1017" s="20"/>
      <c r="V1017" s="20"/>
      <c r="W1017" s="20"/>
      <c r="X1017" s="26"/>
      <c r="Y1017" s="26"/>
      <c r="Z1017" s="26"/>
      <c r="AA1017" s="26"/>
      <c r="AB1017" s="26"/>
      <c r="AC1017" s="26"/>
      <c r="AD1017" s="26"/>
      <c r="AE1017" s="26"/>
      <c r="AF1017" s="26"/>
      <c r="AG1017" s="26"/>
      <c r="AH1017" s="26"/>
      <c r="AI1017" s="26"/>
      <c r="AJ1017" s="26"/>
      <c r="AK1017" s="26"/>
      <c r="AL1017" s="26"/>
    </row>
    <row r="1018" spans="1:38" s="7" customFormat="1" ht="12.75">
      <c r="A1018" s="18"/>
      <c r="Q1018" s="25"/>
      <c r="R1018" s="21"/>
      <c r="S1018" s="20"/>
      <c r="T1018" s="21"/>
      <c r="U1018" s="20"/>
      <c r="V1018" s="20"/>
      <c r="W1018" s="20"/>
      <c r="X1018" s="26"/>
      <c r="Y1018" s="26"/>
      <c r="Z1018" s="26"/>
      <c r="AA1018" s="26"/>
      <c r="AB1018" s="26"/>
      <c r="AC1018" s="26"/>
      <c r="AD1018" s="26"/>
      <c r="AE1018" s="26"/>
      <c r="AF1018" s="26"/>
      <c r="AG1018" s="26"/>
      <c r="AH1018" s="26"/>
      <c r="AI1018" s="26"/>
      <c r="AJ1018" s="26"/>
      <c r="AK1018" s="26"/>
      <c r="AL1018" s="26"/>
    </row>
    <row r="1019" spans="1:38" s="7" customFormat="1" ht="12.75">
      <c r="A1019" s="18"/>
      <c r="Q1019" s="25"/>
      <c r="R1019" s="21"/>
      <c r="S1019" s="20"/>
      <c r="T1019" s="21"/>
      <c r="U1019" s="20"/>
      <c r="V1019" s="20"/>
      <c r="W1019" s="20"/>
      <c r="X1019" s="26"/>
      <c r="Y1019" s="26"/>
      <c r="Z1019" s="26"/>
      <c r="AA1019" s="26"/>
      <c r="AB1019" s="26"/>
      <c r="AC1019" s="26"/>
      <c r="AD1019" s="26"/>
      <c r="AE1019" s="26"/>
      <c r="AF1019" s="26"/>
      <c r="AG1019" s="26"/>
      <c r="AH1019" s="26"/>
      <c r="AI1019" s="26"/>
      <c r="AJ1019" s="26"/>
      <c r="AK1019" s="26"/>
      <c r="AL1019" s="26"/>
    </row>
    <row r="1020" spans="1:38" s="7" customFormat="1" ht="12.75">
      <c r="A1020" s="18"/>
      <c r="Q1020" s="25"/>
      <c r="R1020" s="21"/>
      <c r="S1020" s="20"/>
      <c r="T1020" s="21"/>
      <c r="U1020" s="20"/>
      <c r="V1020" s="20"/>
      <c r="W1020" s="20"/>
      <c r="X1020" s="26"/>
      <c r="Y1020" s="26"/>
      <c r="Z1020" s="26"/>
      <c r="AA1020" s="26"/>
      <c r="AB1020" s="26"/>
      <c r="AC1020" s="26"/>
      <c r="AD1020" s="26"/>
      <c r="AE1020" s="26"/>
      <c r="AF1020" s="26"/>
      <c r="AG1020" s="26"/>
      <c r="AH1020" s="26"/>
      <c r="AI1020" s="26"/>
      <c r="AJ1020" s="26"/>
      <c r="AK1020" s="26"/>
      <c r="AL1020" s="26"/>
    </row>
    <row r="1021" spans="1:38" s="7" customFormat="1" ht="12.75">
      <c r="A1021" s="18"/>
      <c r="Q1021" s="25"/>
      <c r="R1021" s="21"/>
      <c r="S1021" s="20"/>
      <c r="T1021" s="21"/>
      <c r="U1021" s="20"/>
      <c r="V1021" s="20"/>
      <c r="W1021" s="20"/>
      <c r="X1021" s="26"/>
      <c r="Y1021" s="26"/>
      <c r="Z1021" s="26"/>
      <c r="AA1021" s="26"/>
      <c r="AB1021" s="26"/>
      <c r="AC1021" s="26"/>
      <c r="AD1021" s="26"/>
      <c r="AE1021" s="26"/>
      <c r="AF1021" s="26"/>
      <c r="AG1021" s="26"/>
      <c r="AH1021" s="26"/>
      <c r="AI1021" s="26"/>
      <c r="AJ1021" s="26"/>
      <c r="AK1021" s="26"/>
      <c r="AL1021" s="26"/>
    </row>
    <row r="1022" spans="1:38" s="7" customFormat="1" ht="12.75">
      <c r="A1022" s="18"/>
      <c r="Q1022" s="25"/>
      <c r="R1022" s="21"/>
      <c r="S1022" s="20"/>
      <c r="T1022" s="21"/>
      <c r="U1022" s="20"/>
      <c r="V1022" s="20"/>
      <c r="W1022" s="20"/>
      <c r="X1022" s="26"/>
      <c r="Y1022" s="26"/>
      <c r="Z1022" s="26"/>
      <c r="AA1022" s="26"/>
      <c r="AB1022" s="26"/>
      <c r="AC1022" s="26"/>
      <c r="AD1022" s="26"/>
      <c r="AE1022" s="26"/>
      <c r="AF1022" s="26"/>
      <c r="AG1022" s="26"/>
      <c r="AH1022" s="26"/>
      <c r="AI1022" s="26"/>
      <c r="AJ1022" s="26"/>
      <c r="AK1022" s="26"/>
      <c r="AL1022" s="26"/>
    </row>
    <row r="1023" spans="1:38" s="7" customFormat="1" ht="12.75">
      <c r="A1023" s="18"/>
      <c r="Q1023" s="25"/>
      <c r="R1023" s="21"/>
      <c r="S1023" s="20"/>
      <c r="T1023" s="21"/>
      <c r="U1023" s="20"/>
      <c r="V1023" s="20"/>
      <c r="W1023" s="20"/>
      <c r="X1023" s="26"/>
      <c r="Y1023" s="26"/>
      <c r="Z1023" s="26"/>
      <c r="AA1023" s="26"/>
      <c r="AB1023" s="26"/>
      <c r="AC1023" s="26"/>
      <c r="AD1023" s="26"/>
      <c r="AE1023" s="26"/>
      <c r="AF1023" s="26"/>
      <c r="AG1023" s="26"/>
      <c r="AH1023" s="26"/>
      <c r="AI1023" s="26"/>
      <c r="AJ1023" s="26"/>
      <c r="AK1023" s="26"/>
      <c r="AL1023" s="26"/>
    </row>
    <row r="1024" spans="1:38" s="7" customFormat="1" ht="12.75">
      <c r="A1024" s="18"/>
      <c r="Q1024" s="25"/>
      <c r="R1024" s="21"/>
      <c r="S1024" s="20"/>
      <c r="T1024" s="21"/>
      <c r="U1024" s="20"/>
      <c r="V1024" s="20"/>
      <c r="W1024" s="20"/>
      <c r="X1024" s="26"/>
      <c r="Y1024" s="26"/>
      <c r="Z1024" s="26"/>
      <c r="AA1024" s="26"/>
      <c r="AB1024" s="26"/>
      <c r="AC1024" s="26"/>
      <c r="AD1024" s="26"/>
      <c r="AE1024" s="26"/>
      <c r="AF1024" s="26"/>
      <c r="AG1024" s="26"/>
      <c r="AH1024" s="26"/>
      <c r="AI1024" s="26"/>
      <c r="AJ1024" s="26"/>
      <c r="AK1024" s="26"/>
      <c r="AL1024" s="26"/>
    </row>
    <row r="1025" spans="1:38" s="7" customFormat="1" ht="12.75">
      <c r="A1025" s="18"/>
      <c r="Q1025" s="25"/>
      <c r="R1025" s="21"/>
      <c r="S1025" s="20"/>
      <c r="T1025" s="21"/>
      <c r="U1025" s="20"/>
      <c r="V1025" s="20"/>
      <c r="W1025" s="20"/>
      <c r="X1025" s="26"/>
      <c r="Y1025" s="26"/>
      <c r="Z1025" s="26"/>
      <c r="AA1025" s="26"/>
      <c r="AB1025" s="26"/>
      <c r="AC1025" s="26"/>
      <c r="AD1025" s="26"/>
      <c r="AE1025" s="26"/>
      <c r="AF1025" s="26"/>
      <c r="AG1025" s="26"/>
      <c r="AH1025" s="26"/>
      <c r="AI1025" s="26"/>
      <c r="AJ1025" s="26"/>
      <c r="AK1025" s="26"/>
      <c r="AL1025" s="26"/>
    </row>
    <row r="1026" spans="1:38" s="7" customFormat="1" ht="12.75">
      <c r="A1026" s="18"/>
      <c r="Q1026" s="25"/>
      <c r="R1026" s="21"/>
      <c r="S1026" s="20"/>
      <c r="T1026" s="21"/>
      <c r="U1026" s="20"/>
      <c r="V1026" s="20"/>
      <c r="W1026" s="20"/>
      <c r="X1026" s="26"/>
      <c r="Y1026" s="26"/>
      <c r="Z1026" s="26"/>
      <c r="AA1026" s="26"/>
      <c r="AB1026" s="26"/>
      <c r="AC1026" s="26"/>
      <c r="AD1026" s="26"/>
      <c r="AE1026" s="26"/>
      <c r="AF1026" s="26"/>
      <c r="AG1026" s="26"/>
      <c r="AH1026" s="26"/>
      <c r="AI1026" s="26"/>
      <c r="AJ1026" s="26"/>
      <c r="AK1026" s="26"/>
      <c r="AL1026" s="26"/>
    </row>
    <row r="1027" spans="1:38" s="7" customFormat="1" ht="12.75">
      <c r="A1027" s="18"/>
      <c r="Q1027" s="25"/>
      <c r="R1027" s="21"/>
      <c r="S1027" s="20"/>
      <c r="T1027" s="21"/>
      <c r="U1027" s="20"/>
      <c r="V1027" s="20"/>
      <c r="W1027" s="20"/>
      <c r="X1027" s="26"/>
      <c r="Y1027" s="26"/>
      <c r="Z1027" s="26"/>
      <c r="AA1027" s="26"/>
      <c r="AB1027" s="26"/>
      <c r="AC1027" s="26"/>
      <c r="AD1027" s="26"/>
      <c r="AE1027" s="26"/>
      <c r="AF1027" s="26"/>
      <c r="AG1027" s="26"/>
      <c r="AH1027" s="26"/>
      <c r="AI1027" s="26"/>
      <c r="AJ1027" s="26"/>
      <c r="AK1027" s="26"/>
      <c r="AL1027" s="26"/>
    </row>
    <row r="1028" spans="1:38" s="7" customFormat="1" ht="12.75">
      <c r="A1028" s="18"/>
      <c r="E1028" s="19"/>
      <c r="Q1028" s="25"/>
      <c r="R1028" s="21"/>
      <c r="S1028" s="20"/>
      <c r="T1028" s="21"/>
      <c r="U1028" s="20"/>
      <c r="V1028" s="20"/>
      <c r="W1028" s="20"/>
      <c r="X1028" s="26"/>
      <c r="Y1028" s="26"/>
      <c r="Z1028" s="26"/>
      <c r="AA1028" s="26"/>
      <c r="AB1028" s="26"/>
      <c r="AC1028" s="26"/>
      <c r="AD1028" s="26"/>
      <c r="AE1028" s="26"/>
      <c r="AF1028" s="26"/>
      <c r="AG1028" s="26"/>
      <c r="AH1028" s="26"/>
      <c r="AI1028" s="26"/>
      <c r="AJ1028" s="26"/>
      <c r="AK1028" s="26"/>
      <c r="AL1028" s="26"/>
    </row>
    <row r="1029" spans="1:38" s="7" customFormat="1" ht="12.75">
      <c r="A1029" s="18"/>
      <c r="Q1029" s="25"/>
      <c r="R1029" s="21"/>
      <c r="S1029" s="20"/>
      <c r="T1029" s="21"/>
      <c r="U1029" s="20"/>
      <c r="V1029" s="20"/>
      <c r="W1029" s="20"/>
      <c r="X1029" s="26"/>
      <c r="Y1029" s="26"/>
      <c r="Z1029" s="26"/>
      <c r="AA1029" s="26"/>
      <c r="AB1029" s="26"/>
      <c r="AC1029" s="26"/>
      <c r="AD1029" s="26"/>
      <c r="AE1029" s="26"/>
      <c r="AF1029" s="26"/>
      <c r="AG1029" s="26"/>
      <c r="AH1029" s="26"/>
      <c r="AI1029" s="26"/>
      <c r="AJ1029" s="26"/>
      <c r="AK1029" s="26"/>
      <c r="AL1029" s="26"/>
    </row>
    <row r="1030" spans="1:38" s="7" customFormat="1" ht="12.75">
      <c r="A1030" s="18"/>
      <c r="Q1030" s="25"/>
      <c r="R1030" s="21"/>
      <c r="S1030" s="20"/>
      <c r="T1030" s="21"/>
      <c r="U1030" s="20"/>
      <c r="V1030" s="20"/>
      <c r="W1030" s="20"/>
      <c r="X1030" s="26"/>
      <c r="Y1030" s="26"/>
      <c r="Z1030" s="26"/>
      <c r="AA1030" s="26"/>
      <c r="AB1030" s="26"/>
      <c r="AC1030" s="26"/>
      <c r="AD1030" s="26"/>
      <c r="AE1030" s="26"/>
      <c r="AF1030" s="26"/>
      <c r="AG1030" s="26"/>
      <c r="AH1030" s="26"/>
      <c r="AI1030" s="26"/>
      <c r="AJ1030" s="26"/>
      <c r="AK1030" s="26"/>
      <c r="AL1030" s="26"/>
    </row>
    <row r="1031" spans="1:38" s="7" customFormat="1" ht="12.75">
      <c r="A1031" s="18"/>
      <c r="Q1031" s="25"/>
      <c r="R1031" s="21"/>
      <c r="S1031" s="20"/>
      <c r="T1031" s="21"/>
      <c r="U1031" s="20"/>
      <c r="V1031" s="20"/>
      <c r="W1031" s="20"/>
      <c r="X1031" s="26"/>
      <c r="Y1031" s="26"/>
      <c r="Z1031" s="26"/>
      <c r="AA1031" s="26"/>
      <c r="AB1031" s="26"/>
      <c r="AC1031" s="26"/>
      <c r="AD1031" s="26"/>
      <c r="AE1031" s="26"/>
      <c r="AF1031" s="26"/>
      <c r="AG1031" s="26"/>
      <c r="AH1031" s="26"/>
      <c r="AI1031" s="26"/>
      <c r="AJ1031" s="26"/>
      <c r="AK1031" s="26"/>
      <c r="AL1031" s="26"/>
    </row>
    <row r="1032" spans="1:38" s="7" customFormat="1" ht="12.75">
      <c r="A1032" s="18"/>
      <c r="Q1032" s="25"/>
      <c r="R1032" s="21"/>
      <c r="S1032" s="20"/>
      <c r="T1032" s="21"/>
      <c r="U1032" s="20"/>
      <c r="V1032" s="20"/>
      <c r="W1032" s="20"/>
      <c r="X1032" s="26"/>
      <c r="Y1032" s="26"/>
      <c r="Z1032" s="26"/>
      <c r="AA1032" s="26"/>
      <c r="AB1032" s="26"/>
      <c r="AC1032" s="26"/>
      <c r="AD1032" s="26"/>
      <c r="AE1032" s="26"/>
      <c r="AF1032" s="26"/>
      <c r="AG1032" s="26"/>
      <c r="AH1032" s="26"/>
      <c r="AI1032" s="26"/>
      <c r="AJ1032" s="26"/>
      <c r="AK1032" s="26"/>
      <c r="AL1032" s="26"/>
    </row>
    <row r="1033" spans="1:38" s="7" customFormat="1" ht="12.75">
      <c r="A1033" s="18"/>
      <c r="Q1033" s="25"/>
      <c r="R1033" s="21"/>
      <c r="S1033" s="20"/>
      <c r="T1033" s="21"/>
      <c r="U1033" s="20"/>
      <c r="V1033" s="20"/>
      <c r="W1033" s="20"/>
      <c r="X1033" s="26"/>
      <c r="Y1033" s="26"/>
      <c r="Z1033" s="26"/>
      <c r="AA1033" s="26"/>
      <c r="AB1033" s="26"/>
      <c r="AC1033" s="26"/>
      <c r="AD1033" s="26"/>
      <c r="AE1033" s="26"/>
      <c r="AF1033" s="26"/>
      <c r="AG1033" s="26"/>
      <c r="AH1033" s="26"/>
      <c r="AI1033" s="26"/>
      <c r="AJ1033" s="26"/>
      <c r="AK1033" s="26"/>
      <c r="AL1033" s="26"/>
    </row>
    <row r="1034" spans="1:38" s="7" customFormat="1" ht="12.75">
      <c r="A1034" s="18"/>
      <c r="Q1034" s="25"/>
      <c r="R1034" s="21"/>
      <c r="S1034" s="20"/>
      <c r="T1034" s="21"/>
      <c r="U1034" s="20"/>
      <c r="V1034" s="20"/>
      <c r="W1034" s="20"/>
      <c r="X1034" s="26"/>
      <c r="Y1034" s="26"/>
      <c r="Z1034" s="26"/>
      <c r="AA1034" s="26"/>
      <c r="AB1034" s="26"/>
      <c r="AC1034" s="26"/>
      <c r="AD1034" s="26"/>
      <c r="AE1034" s="26"/>
      <c r="AF1034" s="26"/>
      <c r="AG1034" s="26"/>
      <c r="AH1034" s="26"/>
      <c r="AI1034" s="26"/>
      <c r="AJ1034" s="26"/>
      <c r="AK1034" s="26"/>
      <c r="AL1034" s="26"/>
    </row>
    <row r="1035" spans="2:23" ht="30">
      <c r="B1035" s="11">
        <f>C1035</f>
        <v>39643</v>
      </c>
      <c r="C1035" s="13">
        <f>C999+7</f>
        <v>39643</v>
      </c>
      <c r="D1035" s="9">
        <f>C1035</f>
        <v>39643</v>
      </c>
      <c r="E1035" s="10">
        <f>DAY(C1035+1)</f>
        <v>15</v>
      </c>
      <c r="F1035" s="9">
        <f>C1035+1</f>
        <v>39644</v>
      </c>
      <c r="G1035" s="10">
        <f>DAY(C1035+2)</f>
        <v>16</v>
      </c>
      <c r="H1035" s="9">
        <f>C1035+2</f>
        <v>39645</v>
      </c>
      <c r="I1035" s="10">
        <f>DAY(C1035+3)</f>
        <v>17</v>
      </c>
      <c r="J1035" s="9">
        <f>C1035+3</f>
        <v>39646</v>
      </c>
      <c r="K1035" s="10">
        <f>DAY(C1035+4)</f>
        <v>18</v>
      </c>
      <c r="L1035" s="9">
        <f>C1035+4</f>
        <v>39647</v>
      </c>
      <c r="M1035" s="10">
        <f>DAY(C1035+5)</f>
        <v>19</v>
      </c>
      <c r="N1035" s="9">
        <f>C1035+5</f>
        <v>39648</v>
      </c>
      <c r="O1035" s="10">
        <f>DAY(C1035+6)</f>
        <v>20</v>
      </c>
      <c r="P1035" s="9">
        <f>C1035+6</f>
        <v>39649</v>
      </c>
      <c r="R1035" s="21">
        <f>DATE(YEAR(C1035),1,1)</f>
        <v>39448</v>
      </c>
      <c r="T1035" s="21">
        <f>C1035</f>
        <v>39643</v>
      </c>
      <c r="U1035" s="22">
        <f>ROUND(((C1035-DATE(YEAR(C1035),1,1))+6)/7,0)</f>
        <v>29</v>
      </c>
      <c r="V1035" s="33">
        <f>IF(AND(R1039-R1038=0,R1035-R1038&lt;0),1,IF(U1035=V999,U1035+1,U1035))</f>
        <v>29</v>
      </c>
      <c r="W1035" s="20" t="s">
        <v>6</v>
      </c>
    </row>
    <row r="1036" spans="2:20" ht="15" customHeight="1">
      <c r="B1036" s="17">
        <f>V1035</f>
        <v>29</v>
      </c>
      <c r="C1036" s="14">
        <f>T1035-R1035+1</f>
        <v>196</v>
      </c>
      <c r="D1036" s="2" t="str">
        <f>D1000</f>
        <v>hétfő</v>
      </c>
      <c r="E1036" s="14">
        <f>T1036-R1036+1</f>
        <v>197</v>
      </c>
      <c r="F1036" s="2" t="str">
        <f>F1000</f>
        <v>kedd</v>
      </c>
      <c r="G1036" s="14">
        <f>T1037-R1037+1</f>
        <v>198</v>
      </c>
      <c r="H1036" s="2" t="str">
        <f>H1000</f>
        <v>szerda</v>
      </c>
      <c r="I1036" s="14">
        <f>T1038-R1038+1</f>
        <v>199</v>
      </c>
      <c r="J1036" s="2" t="str">
        <f>J1000</f>
        <v>csütörtök</v>
      </c>
      <c r="K1036" s="14">
        <f>T1039-R1039+1</f>
        <v>200</v>
      </c>
      <c r="L1036" s="2" t="str">
        <f>L1000</f>
        <v>péntek</v>
      </c>
      <c r="M1036" s="14">
        <f>T1040-R1040+1</f>
        <v>201</v>
      </c>
      <c r="N1036" s="3" t="str">
        <f>N1000</f>
        <v>szombat</v>
      </c>
      <c r="O1036" s="14">
        <f>T1041-R1041+1</f>
        <v>202</v>
      </c>
      <c r="P1036" s="3" t="str">
        <f>P1000</f>
        <v>vasárnap</v>
      </c>
      <c r="R1036" s="21">
        <f>DATE(YEAR(C1035+1),1,1)</f>
        <v>39448</v>
      </c>
      <c r="T1036" s="21">
        <f aca="true" t="shared" si="28" ref="T1036:T1041">T1035+1</f>
        <v>39644</v>
      </c>
    </row>
    <row r="1037" spans="2:20" ht="19.5" customHeight="1">
      <c r="B1037" s="12">
        <v>0.333333333333333</v>
      </c>
      <c r="C1037" s="4"/>
      <c r="D1037" s="5"/>
      <c r="E1037" s="6"/>
      <c r="F1037" s="5"/>
      <c r="G1037" s="6"/>
      <c r="H1037" s="5"/>
      <c r="I1037" s="6"/>
      <c r="J1037" s="5"/>
      <c r="K1037" s="6"/>
      <c r="L1037" s="5"/>
      <c r="M1037" s="6"/>
      <c r="N1037" s="5"/>
      <c r="O1037" s="6"/>
      <c r="P1037" s="5"/>
      <c r="R1037" s="21">
        <f>DATE(YEAR(C1035+2),1,1)</f>
        <v>39448</v>
      </c>
      <c r="T1037" s="21">
        <f t="shared" si="28"/>
        <v>39645</v>
      </c>
    </row>
    <row r="1038" spans="2:20" ht="19.5" customHeight="1">
      <c r="B1038" s="12">
        <v>0.375</v>
      </c>
      <c r="C1038" s="4"/>
      <c r="D1038" s="5"/>
      <c r="E1038" s="6"/>
      <c r="F1038" s="5"/>
      <c r="G1038" s="6"/>
      <c r="H1038" s="5"/>
      <c r="I1038" s="6"/>
      <c r="J1038" s="5"/>
      <c r="K1038" s="6"/>
      <c r="L1038" s="5"/>
      <c r="M1038" s="6"/>
      <c r="N1038" s="5"/>
      <c r="O1038" s="6"/>
      <c r="P1038" s="5"/>
      <c r="R1038" s="21">
        <f>DATE(YEAR(C1035+3),1,1)</f>
        <v>39448</v>
      </c>
      <c r="T1038" s="21">
        <f t="shared" si="28"/>
        <v>39646</v>
      </c>
    </row>
    <row r="1039" spans="2:20" ht="19.5" customHeight="1">
      <c r="B1039" s="12">
        <v>0.416666666666667</v>
      </c>
      <c r="C1039" s="4"/>
      <c r="D1039" s="5"/>
      <c r="E1039" s="6"/>
      <c r="F1039" s="5"/>
      <c r="G1039" s="6"/>
      <c r="H1039" s="5"/>
      <c r="I1039" s="6"/>
      <c r="J1039" s="5"/>
      <c r="K1039" s="6"/>
      <c r="L1039" s="5"/>
      <c r="M1039" s="6"/>
      <c r="N1039" s="5"/>
      <c r="O1039" s="6"/>
      <c r="P1039" s="5"/>
      <c r="R1039" s="21">
        <f>DATE(YEAR(C1035+4),1,1)</f>
        <v>39448</v>
      </c>
      <c r="T1039" s="21">
        <f t="shared" si="28"/>
        <v>39647</v>
      </c>
    </row>
    <row r="1040" spans="2:20" ht="19.5" customHeight="1">
      <c r="B1040" s="12">
        <v>0.458333333333333</v>
      </c>
      <c r="C1040" s="4"/>
      <c r="D1040" s="5"/>
      <c r="E1040" s="6"/>
      <c r="F1040" s="5"/>
      <c r="G1040" s="6"/>
      <c r="H1040" s="5"/>
      <c r="I1040" s="6"/>
      <c r="J1040" s="5"/>
      <c r="K1040" s="6"/>
      <c r="L1040" s="5"/>
      <c r="M1040" s="6"/>
      <c r="N1040" s="5"/>
      <c r="O1040" s="6"/>
      <c r="P1040" s="5"/>
      <c r="R1040" s="21">
        <f>DATE(YEAR(C1035+5),1,1)</f>
        <v>39448</v>
      </c>
      <c r="T1040" s="21">
        <f t="shared" si="28"/>
        <v>39648</v>
      </c>
    </row>
    <row r="1041" spans="2:20" ht="19.5" customHeight="1">
      <c r="B1041" s="12">
        <v>0.5</v>
      </c>
      <c r="C1041" s="4"/>
      <c r="D1041" s="5"/>
      <c r="E1041" s="6"/>
      <c r="F1041" s="5"/>
      <c r="G1041" s="6"/>
      <c r="H1041" s="5"/>
      <c r="I1041" s="6"/>
      <c r="J1041" s="5"/>
      <c r="K1041" s="6"/>
      <c r="L1041" s="5"/>
      <c r="M1041" s="6"/>
      <c r="N1041" s="5"/>
      <c r="O1041" s="6"/>
      <c r="P1041" s="5"/>
      <c r="Q1041" s="27"/>
      <c r="R1041" s="21">
        <f>DATE(YEAR(C1035+6),1,1)</f>
        <v>39448</v>
      </c>
      <c r="T1041" s="21">
        <f t="shared" si="28"/>
        <v>39649</v>
      </c>
    </row>
    <row r="1042" spans="2:16" ht="19.5" customHeight="1">
      <c r="B1042" s="12">
        <v>0.541666666666667</v>
      </c>
      <c r="C1042" s="4"/>
      <c r="D1042" s="5"/>
      <c r="E1042" s="6"/>
      <c r="F1042" s="5"/>
      <c r="G1042" s="6"/>
      <c r="H1042" s="5"/>
      <c r="I1042" s="6"/>
      <c r="J1042" s="5"/>
      <c r="K1042" s="6"/>
      <c r="L1042" s="5"/>
      <c r="M1042" s="6"/>
      <c r="N1042" s="5"/>
      <c r="O1042" s="6"/>
      <c r="P1042" s="5"/>
    </row>
    <row r="1043" spans="2:16" ht="19.5" customHeight="1">
      <c r="B1043" s="12">
        <v>0.583333333333333</v>
      </c>
      <c r="C1043" s="4"/>
      <c r="D1043" s="5"/>
      <c r="E1043" s="6"/>
      <c r="F1043" s="5"/>
      <c r="G1043" s="6"/>
      <c r="H1043" s="5"/>
      <c r="I1043" s="6"/>
      <c r="J1043" s="5"/>
      <c r="K1043" s="6"/>
      <c r="L1043" s="5"/>
      <c r="M1043" s="6"/>
      <c r="N1043" s="5"/>
      <c r="O1043" s="6"/>
      <c r="P1043" s="5"/>
    </row>
    <row r="1044" spans="2:16" ht="19.5" customHeight="1">
      <c r="B1044" s="12">
        <v>0.625</v>
      </c>
      <c r="C1044" s="4"/>
      <c r="D1044" s="5"/>
      <c r="E1044" s="6"/>
      <c r="F1044" s="5"/>
      <c r="G1044" s="6"/>
      <c r="H1044" s="5"/>
      <c r="I1044" s="6"/>
      <c r="J1044" s="5"/>
      <c r="K1044" s="6"/>
      <c r="L1044" s="5"/>
      <c r="M1044" s="6"/>
      <c r="N1044" s="5"/>
      <c r="O1044" s="6"/>
      <c r="P1044" s="5"/>
    </row>
    <row r="1045" spans="2:16" ht="19.5" customHeight="1">
      <c r="B1045" s="12">
        <v>0.666666666666667</v>
      </c>
      <c r="C1045" s="4"/>
      <c r="D1045" s="5"/>
      <c r="E1045" s="6"/>
      <c r="F1045" s="5"/>
      <c r="G1045" s="6"/>
      <c r="H1045" s="5"/>
      <c r="I1045" s="6"/>
      <c r="J1045" s="5"/>
      <c r="K1045" s="6"/>
      <c r="L1045" s="5"/>
      <c r="M1045" s="6"/>
      <c r="N1045" s="5"/>
      <c r="O1045" s="6"/>
      <c r="P1045" s="5"/>
    </row>
    <row r="1046" spans="2:16" ht="19.5" customHeight="1">
      <c r="B1046" s="12">
        <v>0.708333333333333</v>
      </c>
      <c r="C1046" s="4"/>
      <c r="D1046" s="5"/>
      <c r="E1046" s="6"/>
      <c r="F1046" s="5"/>
      <c r="G1046" s="6"/>
      <c r="H1046" s="5"/>
      <c r="I1046" s="6"/>
      <c r="J1046" s="5"/>
      <c r="K1046" s="6"/>
      <c r="L1046" s="5"/>
      <c r="M1046" s="6"/>
      <c r="N1046" s="5"/>
      <c r="O1046" s="6"/>
      <c r="P1046" s="5"/>
    </row>
    <row r="1047" spans="2:16" ht="19.5" customHeight="1">
      <c r="B1047" s="12">
        <v>0.75</v>
      </c>
      <c r="C1047" s="4"/>
      <c r="D1047" s="5"/>
      <c r="E1047" s="6"/>
      <c r="F1047" s="5"/>
      <c r="G1047" s="6"/>
      <c r="H1047" s="5"/>
      <c r="I1047" s="6"/>
      <c r="J1047" s="5"/>
      <c r="K1047" s="6"/>
      <c r="L1047" s="5"/>
      <c r="M1047" s="6"/>
      <c r="N1047" s="5"/>
      <c r="O1047" s="6"/>
      <c r="P1047" s="5"/>
    </row>
    <row r="1048" spans="1:38" s="7" customFormat="1" ht="12.75">
      <c r="A1048" s="18"/>
      <c r="B1048" s="28" t="s">
        <v>1</v>
      </c>
      <c r="I1048" s="7" t="s">
        <v>0</v>
      </c>
      <c r="P1048" s="29" t="s">
        <v>2</v>
      </c>
      <c r="Q1048" s="25"/>
      <c r="R1048" s="21"/>
      <c r="S1048" s="20"/>
      <c r="T1048" s="21"/>
      <c r="U1048" s="20"/>
      <c r="V1048" s="20"/>
      <c r="W1048" s="20"/>
      <c r="X1048" s="26"/>
      <c r="Y1048" s="26"/>
      <c r="Z1048" s="26"/>
      <c r="AA1048" s="26"/>
      <c r="AB1048" s="26"/>
      <c r="AC1048" s="26"/>
      <c r="AD1048" s="26"/>
      <c r="AE1048" s="26"/>
      <c r="AF1048" s="26"/>
      <c r="AG1048" s="26"/>
      <c r="AH1048" s="26"/>
      <c r="AI1048" s="26"/>
      <c r="AJ1048" s="26"/>
      <c r="AK1048" s="26"/>
      <c r="AL1048" s="26"/>
    </row>
    <row r="1049" spans="1:38" s="7" customFormat="1" ht="12.75">
      <c r="A1049" s="18"/>
      <c r="Q1049" s="25"/>
      <c r="R1049" s="21"/>
      <c r="S1049" s="20"/>
      <c r="T1049" s="21"/>
      <c r="U1049" s="20"/>
      <c r="V1049" s="20"/>
      <c r="W1049" s="20"/>
      <c r="X1049" s="26"/>
      <c r="Y1049" s="26"/>
      <c r="Z1049" s="26"/>
      <c r="AA1049" s="26"/>
      <c r="AB1049" s="26"/>
      <c r="AC1049" s="26"/>
      <c r="AD1049" s="26"/>
      <c r="AE1049" s="26"/>
      <c r="AF1049" s="26"/>
      <c r="AG1049" s="26"/>
      <c r="AH1049" s="26"/>
      <c r="AI1049" s="26"/>
      <c r="AJ1049" s="26"/>
      <c r="AK1049" s="26"/>
      <c r="AL1049" s="26"/>
    </row>
    <row r="1050" spans="1:38" s="7" customFormat="1" ht="12.75">
      <c r="A1050" s="18"/>
      <c r="Q1050" s="25"/>
      <c r="R1050" s="21"/>
      <c r="S1050" s="20"/>
      <c r="T1050" s="21"/>
      <c r="U1050" s="20"/>
      <c r="V1050" s="20"/>
      <c r="W1050" s="20"/>
      <c r="X1050" s="26"/>
      <c r="Y1050" s="26"/>
      <c r="Z1050" s="26"/>
      <c r="AA1050" s="26"/>
      <c r="AB1050" s="26"/>
      <c r="AC1050" s="26"/>
      <c r="AD1050" s="26"/>
      <c r="AE1050" s="26"/>
      <c r="AF1050" s="26"/>
      <c r="AG1050" s="26"/>
      <c r="AH1050" s="26"/>
      <c r="AI1050" s="26"/>
      <c r="AJ1050" s="26"/>
      <c r="AK1050" s="26"/>
      <c r="AL1050" s="26"/>
    </row>
    <row r="1051" spans="1:38" s="7" customFormat="1" ht="12.75">
      <c r="A1051" s="18"/>
      <c r="Q1051" s="25"/>
      <c r="R1051" s="21"/>
      <c r="S1051" s="20"/>
      <c r="T1051" s="21"/>
      <c r="U1051" s="20"/>
      <c r="V1051" s="20"/>
      <c r="W1051" s="20"/>
      <c r="X1051" s="26"/>
      <c r="Y1051" s="26"/>
      <c r="Z1051" s="26"/>
      <c r="AA1051" s="26"/>
      <c r="AB1051" s="26"/>
      <c r="AC1051" s="26"/>
      <c r="AD1051" s="26"/>
      <c r="AE1051" s="26"/>
      <c r="AF1051" s="26"/>
      <c r="AG1051" s="26"/>
      <c r="AH1051" s="26"/>
      <c r="AI1051" s="26"/>
      <c r="AJ1051" s="26"/>
      <c r="AK1051" s="26"/>
      <c r="AL1051" s="26"/>
    </row>
    <row r="1052" spans="1:38" s="7" customFormat="1" ht="12.75">
      <c r="A1052" s="18"/>
      <c r="Q1052" s="25"/>
      <c r="R1052" s="21"/>
      <c r="S1052" s="20"/>
      <c r="T1052" s="21"/>
      <c r="U1052" s="20"/>
      <c r="V1052" s="20"/>
      <c r="W1052" s="20"/>
      <c r="X1052" s="26"/>
      <c r="Y1052" s="26"/>
      <c r="Z1052" s="26"/>
      <c r="AA1052" s="26"/>
      <c r="AB1052" s="26"/>
      <c r="AC1052" s="26"/>
      <c r="AD1052" s="26"/>
      <c r="AE1052" s="26"/>
      <c r="AF1052" s="26"/>
      <c r="AG1052" s="26"/>
      <c r="AH1052" s="26"/>
      <c r="AI1052" s="26"/>
      <c r="AJ1052" s="26"/>
      <c r="AK1052" s="26"/>
      <c r="AL1052" s="26"/>
    </row>
    <row r="1053" spans="1:38" s="7" customFormat="1" ht="12.75">
      <c r="A1053" s="18"/>
      <c r="Q1053" s="25"/>
      <c r="R1053" s="21"/>
      <c r="S1053" s="20"/>
      <c r="T1053" s="21"/>
      <c r="U1053" s="20"/>
      <c r="V1053" s="20"/>
      <c r="W1053" s="20"/>
      <c r="X1053" s="26"/>
      <c r="Y1053" s="26"/>
      <c r="Z1053" s="26"/>
      <c r="AA1053" s="26"/>
      <c r="AB1053" s="26"/>
      <c r="AC1053" s="26"/>
      <c r="AD1053" s="26"/>
      <c r="AE1053" s="26"/>
      <c r="AF1053" s="26"/>
      <c r="AG1053" s="26"/>
      <c r="AH1053" s="26"/>
      <c r="AI1053" s="26"/>
      <c r="AJ1053" s="26"/>
      <c r="AK1053" s="26"/>
      <c r="AL1053" s="26"/>
    </row>
    <row r="1054" spans="1:38" s="7" customFormat="1" ht="12.75">
      <c r="A1054" s="18"/>
      <c r="Q1054" s="25"/>
      <c r="R1054" s="21"/>
      <c r="S1054" s="20"/>
      <c r="T1054" s="21"/>
      <c r="U1054" s="20"/>
      <c r="V1054" s="20"/>
      <c r="W1054" s="20"/>
      <c r="X1054" s="26"/>
      <c r="Y1054" s="26"/>
      <c r="Z1054" s="26"/>
      <c r="AA1054" s="26"/>
      <c r="AB1054" s="26"/>
      <c r="AC1054" s="26"/>
      <c r="AD1054" s="26"/>
      <c r="AE1054" s="26"/>
      <c r="AF1054" s="26"/>
      <c r="AG1054" s="26"/>
      <c r="AH1054" s="26"/>
      <c r="AI1054" s="26"/>
      <c r="AJ1054" s="26"/>
      <c r="AK1054" s="26"/>
      <c r="AL1054" s="26"/>
    </row>
    <row r="1055" spans="1:38" s="7" customFormat="1" ht="12.75">
      <c r="A1055" s="18"/>
      <c r="Q1055" s="25"/>
      <c r="R1055" s="21"/>
      <c r="S1055" s="20"/>
      <c r="T1055" s="21"/>
      <c r="U1055" s="20"/>
      <c r="V1055" s="20"/>
      <c r="W1055" s="20"/>
      <c r="X1055" s="26"/>
      <c r="Y1055" s="26"/>
      <c r="Z1055" s="26"/>
      <c r="AA1055" s="26"/>
      <c r="AB1055" s="26"/>
      <c r="AC1055" s="26"/>
      <c r="AD1055" s="26"/>
      <c r="AE1055" s="26"/>
      <c r="AF1055" s="26"/>
      <c r="AG1055" s="26"/>
      <c r="AH1055" s="26"/>
      <c r="AI1055" s="26"/>
      <c r="AJ1055" s="26"/>
      <c r="AK1055" s="26"/>
      <c r="AL1055" s="26"/>
    </row>
    <row r="1056" spans="1:38" s="7" customFormat="1" ht="12.75">
      <c r="A1056" s="18"/>
      <c r="Q1056" s="25"/>
      <c r="R1056" s="21"/>
      <c r="S1056" s="20"/>
      <c r="T1056" s="21"/>
      <c r="U1056" s="20"/>
      <c r="V1056" s="20"/>
      <c r="W1056" s="20"/>
      <c r="X1056" s="26"/>
      <c r="Y1056" s="26"/>
      <c r="Z1056" s="26"/>
      <c r="AA1056" s="26"/>
      <c r="AB1056" s="26"/>
      <c r="AC1056" s="26"/>
      <c r="AD1056" s="26"/>
      <c r="AE1056" s="26"/>
      <c r="AF1056" s="26"/>
      <c r="AG1056" s="26"/>
      <c r="AH1056" s="26"/>
      <c r="AI1056" s="26"/>
      <c r="AJ1056" s="26"/>
      <c r="AK1056" s="26"/>
      <c r="AL1056" s="26"/>
    </row>
    <row r="1057" spans="1:38" s="7" customFormat="1" ht="12.75">
      <c r="A1057" s="18"/>
      <c r="Q1057" s="25"/>
      <c r="R1057" s="21"/>
      <c r="S1057" s="20"/>
      <c r="T1057" s="21"/>
      <c r="U1057" s="20"/>
      <c r="V1057" s="20"/>
      <c r="W1057" s="20"/>
      <c r="X1057" s="26"/>
      <c r="Y1057" s="26"/>
      <c r="Z1057" s="26"/>
      <c r="AA1057" s="26"/>
      <c r="AB1057" s="26"/>
      <c r="AC1057" s="26"/>
      <c r="AD1057" s="26"/>
      <c r="AE1057" s="26"/>
      <c r="AF1057" s="26"/>
      <c r="AG1057" s="26"/>
      <c r="AH1057" s="26"/>
      <c r="AI1057" s="26"/>
      <c r="AJ1057" s="26"/>
      <c r="AK1057" s="26"/>
      <c r="AL1057" s="26"/>
    </row>
    <row r="1058" spans="1:38" s="7" customFormat="1" ht="12.75">
      <c r="A1058" s="18"/>
      <c r="Q1058" s="25"/>
      <c r="R1058" s="21"/>
      <c r="S1058" s="20"/>
      <c r="T1058" s="21"/>
      <c r="U1058" s="20"/>
      <c r="V1058" s="20"/>
      <c r="W1058" s="20"/>
      <c r="X1058" s="26"/>
      <c r="Y1058" s="26"/>
      <c r="Z1058" s="26"/>
      <c r="AA1058" s="26"/>
      <c r="AB1058" s="26"/>
      <c r="AC1058" s="26"/>
      <c r="AD1058" s="26"/>
      <c r="AE1058" s="26"/>
      <c r="AF1058" s="26"/>
      <c r="AG1058" s="26"/>
      <c r="AH1058" s="26"/>
      <c r="AI1058" s="26"/>
      <c r="AJ1058" s="26"/>
      <c r="AK1058" s="26"/>
      <c r="AL1058" s="26"/>
    </row>
    <row r="1059" spans="1:38" s="7" customFormat="1" ht="12.75">
      <c r="A1059" s="18"/>
      <c r="Q1059" s="25"/>
      <c r="R1059" s="21"/>
      <c r="S1059" s="20"/>
      <c r="T1059" s="21"/>
      <c r="U1059" s="20"/>
      <c r="V1059" s="20"/>
      <c r="W1059" s="20"/>
      <c r="X1059" s="26"/>
      <c r="Y1059" s="26"/>
      <c r="Z1059" s="26"/>
      <c r="AA1059" s="26"/>
      <c r="AB1059" s="26"/>
      <c r="AC1059" s="26"/>
      <c r="AD1059" s="26"/>
      <c r="AE1059" s="26"/>
      <c r="AF1059" s="26"/>
      <c r="AG1059" s="26"/>
      <c r="AH1059" s="26"/>
      <c r="AI1059" s="26"/>
      <c r="AJ1059" s="26"/>
      <c r="AK1059" s="26"/>
      <c r="AL1059" s="26"/>
    </row>
    <row r="1060" spans="1:38" s="7" customFormat="1" ht="12.75">
      <c r="A1060" s="18"/>
      <c r="Q1060" s="25"/>
      <c r="R1060" s="21"/>
      <c r="S1060" s="20"/>
      <c r="T1060" s="21"/>
      <c r="U1060" s="20"/>
      <c r="V1060" s="20"/>
      <c r="W1060" s="20"/>
      <c r="X1060" s="26"/>
      <c r="Y1060" s="26"/>
      <c r="Z1060" s="26"/>
      <c r="AA1060" s="26"/>
      <c r="AB1060" s="26"/>
      <c r="AC1060" s="26"/>
      <c r="AD1060" s="26"/>
      <c r="AE1060" s="26"/>
      <c r="AF1060" s="26"/>
      <c r="AG1060" s="26"/>
      <c r="AH1060" s="26"/>
      <c r="AI1060" s="26"/>
      <c r="AJ1060" s="26"/>
      <c r="AK1060" s="26"/>
      <c r="AL1060" s="26"/>
    </row>
    <row r="1061" spans="1:38" s="7" customFormat="1" ht="12.75">
      <c r="A1061" s="18"/>
      <c r="Q1061" s="25"/>
      <c r="R1061" s="21"/>
      <c r="S1061" s="20"/>
      <c r="T1061" s="21"/>
      <c r="U1061" s="20"/>
      <c r="V1061" s="20"/>
      <c r="W1061" s="20"/>
      <c r="X1061" s="26"/>
      <c r="Y1061" s="26"/>
      <c r="Z1061" s="26"/>
      <c r="AA1061" s="26"/>
      <c r="AB1061" s="26"/>
      <c r="AC1061" s="26"/>
      <c r="AD1061" s="26"/>
      <c r="AE1061" s="26"/>
      <c r="AF1061" s="26"/>
      <c r="AG1061" s="26"/>
      <c r="AH1061" s="26"/>
      <c r="AI1061" s="26"/>
      <c r="AJ1061" s="26"/>
      <c r="AK1061" s="26"/>
      <c r="AL1061" s="26"/>
    </row>
    <row r="1062" spans="1:38" s="7" customFormat="1" ht="12.75">
      <c r="A1062" s="18"/>
      <c r="Q1062" s="25"/>
      <c r="R1062" s="21"/>
      <c r="S1062" s="20"/>
      <c r="T1062" s="21"/>
      <c r="U1062" s="20"/>
      <c r="V1062" s="20"/>
      <c r="W1062" s="20"/>
      <c r="X1062" s="26"/>
      <c r="Y1062" s="26"/>
      <c r="Z1062" s="26"/>
      <c r="AA1062" s="26"/>
      <c r="AB1062" s="26"/>
      <c r="AC1062" s="26"/>
      <c r="AD1062" s="26"/>
      <c r="AE1062" s="26"/>
      <c r="AF1062" s="26"/>
      <c r="AG1062" s="26"/>
      <c r="AH1062" s="26"/>
      <c r="AI1062" s="26"/>
      <c r="AJ1062" s="26"/>
      <c r="AK1062" s="26"/>
      <c r="AL1062" s="26"/>
    </row>
    <row r="1063" spans="1:38" s="7" customFormat="1" ht="12.75">
      <c r="A1063" s="18"/>
      <c r="Q1063" s="25"/>
      <c r="R1063" s="21"/>
      <c r="S1063" s="20"/>
      <c r="T1063" s="21"/>
      <c r="U1063" s="20"/>
      <c r="V1063" s="20"/>
      <c r="W1063" s="20"/>
      <c r="X1063" s="26"/>
      <c r="Y1063" s="26"/>
      <c r="Z1063" s="26"/>
      <c r="AA1063" s="26"/>
      <c r="AB1063" s="26"/>
      <c r="AC1063" s="26"/>
      <c r="AD1063" s="26"/>
      <c r="AE1063" s="26"/>
      <c r="AF1063" s="26"/>
      <c r="AG1063" s="26"/>
      <c r="AH1063" s="26"/>
      <c r="AI1063" s="26"/>
      <c r="AJ1063" s="26"/>
      <c r="AK1063" s="26"/>
      <c r="AL1063" s="26"/>
    </row>
    <row r="1064" spans="1:38" s="7" customFormat="1" ht="12.75">
      <c r="A1064" s="18"/>
      <c r="E1064" s="19"/>
      <c r="Q1064" s="25"/>
      <c r="R1064" s="21"/>
      <c r="S1064" s="20"/>
      <c r="T1064" s="21"/>
      <c r="U1064" s="20"/>
      <c r="V1064" s="20"/>
      <c r="W1064" s="20"/>
      <c r="X1064" s="26"/>
      <c r="Y1064" s="26"/>
      <c r="Z1064" s="26"/>
      <c r="AA1064" s="26"/>
      <c r="AB1064" s="26"/>
      <c r="AC1064" s="26"/>
      <c r="AD1064" s="26"/>
      <c r="AE1064" s="26"/>
      <c r="AF1064" s="26"/>
      <c r="AG1064" s="26"/>
      <c r="AH1064" s="26"/>
      <c r="AI1064" s="26"/>
      <c r="AJ1064" s="26"/>
      <c r="AK1064" s="26"/>
      <c r="AL1064" s="26"/>
    </row>
    <row r="1065" spans="1:38" s="7" customFormat="1" ht="12.75">
      <c r="A1065" s="18"/>
      <c r="Q1065" s="25"/>
      <c r="R1065" s="21"/>
      <c r="S1065" s="20"/>
      <c r="T1065" s="21"/>
      <c r="U1065" s="20"/>
      <c r="V1065" s="20"/>
      <c r="W1065" s="20"/>
      <c r="X1065" s="26"/>
      <c r="Y1065" s="26"/>
      <c r="Z1065" s="26"/>
      <c r="AA1065" s="26"/>
      <c r="AB1065" s="26"/>
      <c r="AC1065" s="26"/>
      <c r="AD1065" s="26"/>
      <c r="AE1065" s="26"/>
      <c r="AF1065" s="26"/>
      <c r="AG1065" s="26"/>
      <c r="AH1065" s="26"/>
      <c r="AI1065" s="26"/>
      <c r="AJ1065" s="26"/>
      <c r="AK1065" s="26"/>
      <c r="AL1065" s="26"/>
    </row>
    <row r="1066" spans="1:38" s="7" customFormat="1" ht="12.75">
      <c r="A1066" s="18"/>
      <c r="Q1066" s="25"/>
      <c r="R1066" s="21"/>
      <c r="S1066" s="20"/>
      <c r="T1066" s="21"/>
      <c r="U1066" s="20"/>
      <c r="V1066" s="20"/>
      <c r="W1066" s="20"/>
      <c r="X1066" s="26"/>
      <c r="Y1066" s="26"/>
      <c r="Z1066" s="26"/>
      <c r="AA1066" s="26"/>
      <c r="AB1066" s="26"/>
      <c r="AC1066" s="26"/>
      <c r="AD1066" s="26"/>
      <c r="AE1066" s="26"/>
      <c r="AF1066" s="26"/>
      <c r="AG1066" s="26"/>
      <c r="AH1066" s="26"/>
      <c r="AI1066" s="26"/>
      <c r="AJ1066" s="26"/>
      <c r="AK1066" s="26"/>
      <c r="AL1066" s="26"/>
    </row>
    <row r="1067" spans="1:38" s="7" customFormat="1" ht="12.75">
      <c r="A1067" s="18"/>
      <c r="Q1067" s="25"/>
      <c r="R1067" s="21"/>
      <c r="S1067" s="20"/>
      <c r="T1067" s="21"/>
      <c r="U1067" s="20"/>
      <c r="V1067" s="20"/>
      <c r="W1067" s="20"/>
      <c r="X1067" s="26"/>
      <c r="Y1067" s="26"/>
      <c r="Z1067" s="26"/>
      <c r="AA1067" s="26"/>
      <c r="AB1067" s="26"/>
      <c r="AC1067" s="26"/>
      <c r="AD1067" s="26"/>
      <c r="AE1067" s="26"/>
      <c r="AF1067" s="26"/>
      <c r="AG1067" s="26"/>
      <c r="AH1067" s="26"/>
      <c r="AI1067" s="26"/>
      <c r="AJ1067" s="26"/>
      <c r="AK1067" s="26"/>
      <c r="AL1067" s="26"/>
    </row>
    <row r="1068" spans="1:38" s="7" customFormat="1" ht="12.75">
      <c r="A1068" s="18"/>
      <c r="Q1068" s="25"/>
      <c r="R1068" s="21"/>
      <c r="S1068" s="20"/>
      <c r="T1068" s="21"/>
      <c r="U1068" s="20"/>
      <c r="V1068" s="20"/>
      <c r="W1068" s="20"/>
      <c r="X1068" s="26"/>
      <c r="Y1068" s="26"/>
      <c r="Z1068" s="26"/>
      <c r="AA1068" s="26"/>
      <c r="AB1068" s="26"/>
      <c r="AC1068" s="26"/>
      <c r="AD1068" s="26"/>
      <c r="AE1068" s="26"/>
      <c r="AF1068" s="26"/>
      <c r="AG1068" s="26"/>
      <c r="AH1068" s="26"/>
      <c r="AI1068" s="26"/>
      <c r="AJ1068" s="26"/>
      <c r="AK1068" s="26"/>
      <c r="AL1068" s="26"/>
    </row>
    <row r="1069" spans="1:38" s="7" customFormat="1" ht="12.75">
      <c r="A1069" s="18"/>
      <c r="Q1069" s="25"/>
      <c r="R1069" s="21"/>
      <c r="S1069" s="20"/>
      <c r="T1069" s="21"/>
      <c r="U1069" s="20"/>
      <c r="V1069" s="20"/>
      <c r="W1069" s="20"/>
      <c r="X1069" s="26"/>
      <c r="Y1069" s="26"/>
      <c r="Z1069" s="26"/>
      <c r="AA1069" s="26"/>
      <c r="AB1069" s="26"/>
      <c r="AC1069" s="26"/>
      <c r="AD1069" s="26"/>
      <c r="AE1069" s="26"/>
      <c r="AF1069" s="26"/>
      <c r="AG1069" s="26"/>
      <c r="AH1069" s="26"/>
      <c r="AI1069" s="26"/>
      <c r="AJ1069" s="26"/>
      <c r="AK1069" s="26"/>
      <c r="AL1069" s="26"/>
    </row>
    <row r="1070" spans="1:38" s="7" customFormat="1" ht="12.75">
      <c r="A1070" s="18"/>
      <c r="Q1070" s="25"/>
      <c r="R1070" s="21"/>
      <c r="S1070" s="20"/>
      <c r="T1070" s="21"/>
      <c r="U1070" s="20"/>
      <c r="V1070" s="20"/>
      <c r="W1070" s="20"/>
      <c r="X1070" s="26"/>
      <c r="Y1070" s="26"/>
      <c r="Z1070" s="26"/>
      <c r="AA1070" s="26"/>
      <c r="AB1070" s="26"/>
      <c r="AC1070" s="26"/>
      <c r="AD1070" s="26"/>
      <c r="AE1070" s="26"/>
      <c r="AF1070" s="26"/>
      <c r="AG1070" s="26"/>
      <c r="AH1070" s="26"/>
      <c r="AI1070" s="26"/>
      <c r="AJ1070" s="26"/>
      <c r="AK1070" s="26"/>
      <c r="AL1070" s="26"/>
    </row>
    <row r="1071" spans="2:23" ht="30">
      <c r="B1071" s="11">
        <f>C1071</f>
        <v>39650</v>
      </c>
      <c r="C1071" s="13">
        <f>C1035+7</f>
        <v>39650</v>
      </c>
      <c r="D1071" s="9">
        <f>C1071</f>
        <v>39650</v>
      </c>
      <c r="E1071" s="10">
        <f>DAY(C1071+1)</f>
        <v>22</v>
      </c>
      <c r="F1071" s="9">
        <f>C1071+1</f>
        <v>39651</v>
      </c>
      <c r="G1071" s="10">
        <f>DAY(C1071+2)</f>
        <v>23</v>
      </c>
      <c r="H1071" s="9">
        <f>C1071+2</f>
        <v>39652</v>
      </c>
      <c r="I1071" s="10">
        <f>DAY(C1071+3)</f>
        <v>24</v>
      </c>
      <c r="J1071" s="9">
        <f>C1071+3</f>
        <v>39653</v>
      </c>
      <c r="K1071" s="10">
        <f>DAY(C1071+4)</f>
        <v>25</v>
      </c>
      <c r="L1071" s="9">
        <f>C1071+4</f>
        <v>39654</v>
      </c>
      <c r="M1071" s="10">
        <f>DAY(C1071+5)</f>
        <v>26</v>
      </c>
      <c r="N1071" s="9">
        <f>C1071+5</f>
        <v>39655</v>
      </c>
      <c r="O1071" s="10">
        <f>DAY(C1071+6)</f>
        <v>27</v>
      </c>
      <c r="P1071" s="9">
        <f>C1071+6</f>
        <v>39656</v>
      </c>
      <c r="R1071" s="21">
        <f>DATE(YEAR(C1071),1,1)</f>
        <v>39448</v>
      </c>
      <c r="T1071" s="21">
        <f>C1071</f>
        <v>39650</v>
      </c>
      <c r="U1071" s="22">
        <f>ROUND(((C1071-DATE(YEAR(C1071),1,1))+6)/7,0)</f>
        <v>30</v>
      </c>
      <c r="V1071" s="33">
        <f>IF(AND(R1075-R1074=0,R1071-R1074&lt;0),1,IF(U1071=V1035,U1071+1,U1071))</f>
        <v>30</v>
      </c>
      <c r="W1071" s="20" t="s">
        <v>6</v>
      </c>
    </row>
    <row r="1072" spans="2:20" ht="15" customHeight="1">
      <c r="B1072" s="17">
        <f>V1071</f>
        <v>30</v>
      </c>
      <c r="C1072" s="14">
        <f>T1071-R1071+1</f>
        <v>203</v>
      </c>
      <c r="D1072" s="2" t="str">
        <f>D1036</f>
        <v>hétfő</v>
      </c>
      <c r="E1072" s="14">
        <f>T1072-R1072+1</f>
        <v>204</v>
      </c>
      <c r="F1072" s="2" t="str">
        <f>F1036</f>
        <v>kedd</v>
      </c>
      <c r="G1072" s="14">
        <f>T1073-R1073+1</f>
        <v>205</v>
      </c>
      <c r="H1072" s="2" t="str">
        <f>H1036</f>
        <v>szerda</v>
      </c>
      <c r="I1072" s="14">
        <f>T1074-R1074+1</f>
        <v>206</v>
      </c>
      <c r="J1072" s="2" t="str">
        <f>J1036</f>
        <v>csütörtök</v>
      </c>
      <c r="K1072" s="14">
        <f>T1075-R1075+1</f>
        <v>207</v>
      </c>
      <c r="L1072" s="2" t="str">
        <f>L1036</f>
        <v>péntek</v>
      </c>
      <c r="M1072" s="14">
        <f>T1076-R1076+1</f>
        <v>208</v>
      </c>
      <c r="N1072" s="3" t="str">
        <f>N1036</f>
        <v>szombat</v>
      </c>
      <c r="O1072" s="14">
        <f>T1077-R1077+1</f>
        <v>209</v>
      </c>
      <c r="P1072" s="3" t="str">
        <f>P1036</f>
        <v>vasárnap</v>
      </c>
      <c r="R1072" s="21">
        <f>DATE(YEAR(C1071+1),1,1)</f>
        <v>39448</v>
      </c>
      <c r="T1072" s="21">
        <f aca="true" t="shared" si="29" ref="T1072:T1077">T1071+1</f>
        <v>39651</v>
      </c>
    </row>
    <row r="1073" spans="2:20" ht="19.5" customHeight="1">
      <c r="B1073" s="12">
        <v>0.333333333333333</v>
      </c>
      <c r="C1073" s="4"/>
      <c r="D1073" s="5"/>
      <c r="E1073" s="6"/>
      <c r="F1073" s="5"/>
      <c r="G1073" s="6"/>
      <c r="H1073" s="5"/>
      <c r="I1073" s="6"/>
      <c r="J1073" s="5"/>
      <c r="K1073" s="6"/>
      <c r="L1073" s="5"/>
      <c r="M1073" s="6"/>
      <c r="N1073" s="5"/>
      <c r="O1073" s="6"/>
      <c r="P1073" s="5"/>
      <c r="R1073" s="21">
        <f>DATE(YEAR(C1071+2),1,1)</f>
        <v>39448</v>
      </c>
      <c r="T1073" s="21">
        <f t="shared" si="29"/>
        <v>39652</v>
      </c>
    </row>
    <row r="1074" spans="2:20" ht="19.5" customHeight="1">
      <c r="B1074" s="12">
        <v>0.375</v>
      </c>
      <c r="C1074" s="4"/>
      <c r="D1074" s="5"/>
      <c r="E1074" s="6"/>
      <c r="F1074" s="5"/>
      <c r="G1074" s="6"/>
      <c r="H1074" s="5"/>
      <c r="I1074" s="6"/>
      <c r="J1074" s="5"/>
      <c r="K1074" s="6"/>
      <c r="L1074" s="5"/>
      <c r="M1074" s="6"/>
      <c r="N1074" s="5"/>
      <c r="O1074" s="6"/>
      <c r="P1074" s="5"/>
      <c r="R1074" s="21">
        <f>DATE(YEAR(C1071+3),1,1)</f>
        <v>39448</v>
      </c>
      <c r="T1074" s="21">
        <f t="shared" si="29"/>
        <v>39653</v>
      </c>
    </row>
    <row r="1075" spans="2:20" ht="19.5" customHeight="1">
      <c r="B1075" s="12">
        <v>0.416666666666667</v>
      </c>
      <c r="C1075" s="4"/>
      <c r="D1075" s="5"/>
      <c r="E1075" s="6"/>
      <c r="F1075" s="5"/>
      <c r="G1075" s="6"/>
      <c r="H1075" s="5"/>
      <c r="I1075" s="6"/>
      <c r="J1075" s="5"/>
      <c r="K1075" s="6"/>
      <c r="L1075" s="5"/>
      <c r="M1075" s="6"/>
      <c r="N1075" s="5"/>
      <c r="O1075" s="6"/>
      <c r="P1075" s="5"/>
      <c r="R1075" s="21">
        <f>DATE(YEAR(C1071+4),1,1)</f>
        <v>39448</v>
      </c>
      <c r="T1075" s="21">
        <f t="shared" si="29"/>
        <v>39654</v>
      </c>
    </row>
    <row r="1076" spans="2:20" ht="19.5" customHeight="1">
      <c r="B1076" s="12">
        <v>0.458333333333333</v>
      </c>
      <c r="C1076" s="4"/>
      <c r="D1076" s="5"/>
      <c r="E1076" s="6"/>
      <c r="F1076" s="5"/>
      <c r="G1076" s="6"/>
      <c r="H1076" s="5"/>
      <c r="I1076" s="6"/>
      <c r="J1076" s="5"/>
      <c r="K1076" s="6"/>
      <c r="L1076" s="5"/>
      <c r="M1076" s="6"/>
      <c r="N1076" s="5"/>
      <c r="O1076" s="6"/>
      <c r="P1076" s="5"/>
      <c r="R1076" s="21">
        <f>DATE(YEAR(C1071+5),1,1)</f>
        <v>39448</v>
      </c>
      <c r="T1076" s="21">
        <f t="shared" si="29"/>
        <v>39655</v>
      </c>
    </row>
    <row r="1077" spans="2:20" ht="19.5" customHeight="1">
      <c r="B1077" s="12">
        <v>0.5</v>
      </c>
      <c r="C1077" s="4"/>
      <c r="D1077" s="5"/>
      <c r="E1077" s="6"/>
      <c r="F1077" s="5"/>
      <c r="G1077" s="6"/>
      <c r="H1077" s="5"/>
      <c r="I1077" s="6"/>
      <c r="J1077" s="5"/>
      <c r="K1077" s="6"/>
      <c r="L1077" s="5"/>
      <c r="M1077" s="6"/>
      <c r="N1077" s="5"/>
      <c r="O1077" s="6"/>
      <c r="P1077" s="5"/>
      <c r="Q1077" s="27"/>
      <c r="R1077" s="21">
        <f>DATE(YEAR(C1071+6),1,1)</f>
        <v>39448</v>
      </c>
      <c r="T1077" s="21">
        <f t="shared" si="29"/>
        <v>39656</v>
      </c>
    </row>
    <row r="1078" spans="2:16" ht="19.5" customHeight="1">
      <c r="B1078" s="12">
        <v>0.541666666666667</v>
      </c>
      <c r="C1078" s="4"/>
      <c r="D1078" s="5"/>
      <c r="E1078" s="6"/>
      <c r="F1078" s="5"/>
      <c r="G1078" s="6"/>
      <c r="H1078" s="5"/>
      <c r="I1078" s="6"/>
      <c r="J1078" s="5"/>
      <c r="K1078" s="6"/>
      <c r="L1078" s="5"/>
      <c r="M1078" s="6"/>
      <c r="N1078" s="5"/>
      <c r="O1078" s="6"/>
      <c r="P1078" s="5"/>
    </row>
    <row r="1079" spans="2:16" ht="19.5" customHeight="1">
      <c r="B1079" s="12">
        <v>0.583333333333333</v>
      </c>
      <c r="C1079" s="4"/>
      <c r="D1079" s="5"/>
      <c r="E1079" s="6"/>
      <c r="F1079" s="5"/>
      <c r="G1079" s="6"/>
      <c r="H1079" s="5"/>
      <c r="I1079" s="6"/>
      <c r="J1079" s="5"/>
      <c r="K1079" s="6"/>
      <c r="L1079" s="5"/>
      <c r="M1079" s="6"/>
      <c r="N1079" s="5"/>
      <c r="O1079" s="6"/>
      <c r="P1079" s="5"/>
    </row>
    <row r="1080" spans="2:16" ht="19.5" customHeight="1">
      <c r="B1080" s="12">
        <v>0.625</v>
      </c>
      <c r="C1080" s="4"/>
      <c r="D1080" s="5"/>
      <c r="E1080" s="6"/>
      <c r="F1080" s="5"/>
      <c r="G1080" s="6"/>
      <c r="H1080" s="5"/>
      <c r="I1080" s="6"/>
      <c r="J1080" s="5"/>
      <c r="K1080" s="6"/>
      <c r="L1080" s="5"/>
      <c r="M1080" s="6"/>
      <c r="N1080" s="5"/>
      <c r="O1080" s="6"/>
      <c r="P1080" s="5"/>
    </row>
    <row r="1081" spans="2:16" ht="19.5" customHeight="1">
      <c r="B1081" s="12">
        <v>0.666666666666667</v>
      </c>
      <c r="C1081" s="4"/>
      <c r="D1081" s="5"/>
      <c r="E1081" s="6"/>
      <c r="F1081" s="5"/>
      <c r="G1081" s="6"/>
      <c r="H1081" s="5"/>
      <c r="I1081" s="6"/>
      <c r="J1081" s="5"/>
      <c r="K1081" s="6"/>
      <c r="L1081" s="5"/>
      <c r="M1081" s="6"/>
      <c r="N1081" s="5"/>
      <c r="O1081" s="6"/>
      <c r="P1081" s="5"/>
    </row>
    <row r="1082" spans="2:16" ht="19.5" customHeight="1">
      <c r="B1082" s="12">
        <v>0.708333333333333</v>
      </c>
      <c r="C1082" s="4"/>
      <c r="D1082" s="5"/>
      <c r="E1082" s="6"/>
      <c r="F1082" s="5"/>
      <c r="G1082" s="6"/>
      <c r="H1082" s="5"/>
      <c r="I1082" s="6"/>
      <c r="J1082" s="5"/>
      <c r="K1082" s="6"/>
      <c r="L1082" s="5"/>
      <c r="M1082" s="6"/>
      <c r="N1082" s="5"/>
      <c r="O1082" s="6"/>
      <c r="P1082" s="5"/>
    </row>
    <row r="1083" spans="2:16" ht="19.5" customHeight="1">
      <c r="B1083" s="12">
        <v>0.75</v>
      </c>
      <c r="C1083" s="4"/>
      <c r="D1083" s="5"/>
      <c r="E1083" s="6"/>
      <c r="F1083" s="5"/>
      <c r="G1083" s="6"/>
      <c r="H1083" s="5"/>
      <c r="I1083" s="6"/>
      <c r="J1083" s="5"/>
      <c r="K1083" s="6"/>
      <c r="L1083" s="5"/>
      <c r="M1083" s="6"/>
      <c r="N1083" s="5"/>
      <c r="O1083" s="6"/>
      <c r="P1083" s="5"/>
    </row>
    <row r="1084" spans="1:38" s="7" customFormat="1" ht="12.75">
      <c r="A1084" s="18"/>
      <c r="B1084" s="28" t="s">
        <v>1</v>
      </c>
      <c r="I1084" s="7" t="s">
        <v>0</v>
      </c>
      <c r="P1084" s="29" t="s">
        <v>2</v>
      </c>
      <c r="Q1084" s="25"/>
      <c r="R1084" s="21"/>
      <c r="S1084" s="20"/>
      <c r="T1084" s="21"/>
      <c r="U1084" s="20"/>
      <c r="V1084" s="20"/>
      <c r="W1084" s="20"/>
      <c r="X1084" s="26"/>
      <c r="Y1084" s="26"/>
      <c r="Z1084" s="26"/>
      <c r="AA1084" s="26"/>
      <c r="AB1084" s="26"/>
      <c r="AC1084" s="26"/>
      <c r="AD1084" s="26"/>
      <c r="AE1084" s="26"/>
      <c r="AF1084" s="26"/>
      <c r="AG1084" s="26"/>
      <c r="AH1084" s="26"/>
      <c r="AI1084" s="26"/>
      <c r="AJ1084" s="26"/>
      <c r="AK1084" s="26"/>
      <c r="AL1084" s="26"/>
    </row>
    <row r="1085" spans="1:38" s="7" customFormat="1" ht="12.75">
      <c r="A1085" s="18"/>
      <c r="Q1085" s="25"/>
      <c r="R1085" s="21"/>
      <c r="S1085" s="20"/>
      <c r="T1085" s="21"/>
      <c r="U1085" s="20"/>
      <c r="V1085" s="20"/>
      <c r="W1085" s="20"/>
      <c r="X1085" s="26"/>
      <c r="Y1085" s="26"/>
      <c r="Z1085" s="26"/>
      <c r="AA1085" s="26"/>
      <c r="AB1085" s="26"/>
      <c r="AC1085" s="26"/>
      <c r="AD1085" s="26"/>
      <c r="AE1085" s="26"/>
      <c r="AF1085" s="26"/>
      <c r="AG1085" s="26"/>
      <c r="AH1085" s="26"/>
      <c r="AI1085" s="26"/>
      <c r="AJ1085" s="26"/>
      <c r="AK1085" s="26"/>
      <c r="AL1085" s="26"/>
    </row>
    <row r="1086" spans="1:38" s="7" customFormat="1" ht="12.75">
      <c r="A1086" s="18"/>
      <c r="Q1086" s="25"/>
      <c r="R1086" s="21"/>
      <c r="S1086" s="20"/>
      <c r="T1086" s="21"/>
      <c r="U1086" s="20"/>
      <c r="V1086" s="20"/>
      <c r="W1086" s="20"/>
      <c r="X1086" s="26"/>
      <c r="Y1086" s="26"/>
      <c r="Z1086" s="26"/>
      <c r="AA1086" s="26"/>
      <c r="AB1086" s="26"/>
      <c r="AC1086" s="26"/>
      <c r="AD1086" s="26"/>
      <c r="AE1086" s="26"/>
      <c r="AF1086" s="26"/>
      <c r="AG1086" s="26"/>
      <c r="AH1086" s="26"/>
      <c r="AI1086" s="26"/>
      <c r="AJ1086" s="26"/>
      <c r="AK1086" s="26"/>
      <c r="AL1086" s="26"/>
    </row>
    <row r="1087" spans="1:38" s="7" customFormat="1" ht="12.75">
      <c r="A1087" s="18"/>
      <c r="Q1087" s="25"/>
      <c r="R1087" s="21"/>
      <c r="S1087" s="20"/>
      <c r="T1087" s="21"/>
      <c r="U1087" s="20"/>
      <c r="V1087" s="20"/>
      <c r="W1087" s="20"/>
      <c r="X1087" s="26"/>
      <c r="Y1087" s="26"/>
      <c r="Z1087" s="26"/>
      <c r="AA1087" s="26"/>
      <c r="AB1087" s="26"/>
      <c r="AC1087" s="26"/>
      <c r="AD1087" s="26"/>
      <c r="AE1087" s="26"/>
      <c r="AF1087" s="26"/>
      <c r="AG1087" s="26"/>
      <c r="AH1087" s="26"/>
      <c r="AI1087" s="26"/>
      <c r="AJ1087" s="26"/>
      <c r="AK1087" s="26"/>
      <c r="AL1087" s="26"/>
    </row>
    <row r="1088" spans="1:38" s="7" customFormat="1" ht="12.75">
      <c r="A1088" s="18"/>
      <c r="Q1088" s="25"/>
      <c r="R1088" s="21"/>
      <c r="S1088" s="20"/>
      <c r="T1088" s="21"/>
      <c r="U1088" s="20"/>
      <c r="V1088" s="20"/>
      <c r="W1088" s="20"/>
      <c r="X1088" s="26"/>
      <c r="Y1088" s="26"/>
      <c r="Z1088" s="26"/>
      <c r="AA1088" s="26"/>
      <c r="AB1088" s="26"/>
      <c r="AC1088" s="26"/>
      <c r="AD1088" s="26"/>
      <c r="AE1088" s="26"/>
      <c r="AF1088" s="26"/>
      <c r="AG1088" s="26"/>
      <c r="AH1088" s="26"/>
      <c r="AI1088" s="26"/>
      <c r="AJ1088" s="26"/>
      <c r="AK1088" s="26"/>
      <c r="AL1088" s="26"/>
    </row>
    <row r="1089" spans="1:38" s="7" customFormat="1" ht="12.75">
      <c r="A1089" s="18"/>
      <c r="Q1089" s="25"/>
      <c r="R1089" s="21"/>
      <c r="S1089" s="20"/>
      <c r="T1089" s="21"/>
      <c r="U1089" s="20"/>
      <c r="V1089" s="20"/>
      <c r="W1089" s="20"/>
      <c r="X1089" s="26"/>
      <c r="Y1089" s="26"/>
      <c r="Z1089" s="26"/>
      <c r="AA1089" s="26"/>
      <c r="AB1089" s="26"/>
      <c r="AC1089" s="26"/>
      <c r="AD1089" s="26"/>
      <c r="AE1089" s="26"/>
      <c r="AF1089" s="26"/>
      <c r="AG1089" s="26"/>
      <c r="AH1089" s="26"/>
      <c r="AI1089" s="26"/>
      <c r="AJ1089" s="26"/>
      <c r="AK1089" s="26"/>
      <c r="AL1089" s="26"/>
    </row>
    <row r="1090" spans="1:38" s="7" customFormat="1" ht="12.75">
      <c r="A1090" s="18"/>
      <c r="Q1090" s="25"/>
      <c r="R1090" s="21"/>
      <c r="S1090" s="20"/>
      <c r="T1090" s="21"/>
      <c r="U1090" s="20"/>
      <c r="V1090" s="20"/>
      <c r="W1090" s="20"/>
      <c r="X1090" s="26"/>
      <c r="Y1090" s="26"/>
      <c r="Z1090" s="26"/>
      <c r="AA1090" s="26"/>
      <c r="AB1090" s="26"/>
      <c r="AC1090" s="26"/>
      <c r="AD1090" s="26"/>
      <c r="AE1090" s="26"/>
      <c r="AF1090" s="26"/>
      <c r="AG1090" s="26"/>
      <c r="AH1090" s="26"/>
      <c r="AI1090" s="26"/>
      <c r="AJ1090" s="26"/>
      <c r="AK1090" s="26"/>
      <c r="AL1090" s="26"/>
    </row>
    <row r="1091" spans="1:38" s="7" customFormat="1" ht="12.75">
      <c r="A1091" s="18"/>
      <c r="Q1091" s="25"/>
      <c r="R1091" s="21"/>
      <c r="S1091" s="20"/>
      <c r="T1091" s="21"/>
      <c r="U1091" s="20"/>
      <c r="V1091" s="20"/>
      <c r="W1091" s="20"/>
      <c r="X1091" s="26"/>
      <c r="Y1091" s="26"/>
      <c r="Z1091" s="26"/>
      <c r="AA1091" s="26"/>
      <c r="AB1091" s="26"/>
      <c r="AC1091" s="26"/>
      <c r="AD1091" s="26"/>
      <c r="AE1091" s="26"/>
      <c r="AF1091" s="26"/>
      <c r="AG1091" s="26"/>
      <c r="AH1091" s="26"/>
      <c r="AI1091" s="26"/>
      <c r="AJ1091" s="26"/>
      <c r="AK1091" s="26"/>
      <c r="AL1091" s="26"/>
    </row>
    <row r="1092" spans="1:38" s="7" customFormat="1" ht="12.75">
      <c r="A1092" s="18"/>
      <c r="Q1092" s="25"/>
      <c r="R1092" s="21"/>
      <c r="S1092" s="20"/>
      <c r="T1092" s="21"/>
      <c r="U1092" s="20"/>
      <c r="V1092" s="20"/>
      <c r="W1092" s="20"/>
      <c r="X1092" s="26"/>
      <c r="Y1092" s="26"/>
      <c r="Z1092" s="26"/>
      <c r="AA1092" s="26"/>
      <c r="AB1092" s="26"/>
      <c r="AC1092" s="26"/>
      <c r="AD1092" s="26"/>
      <c r="AE1092" s="26"/>
      <c r="AF1092" s="26"/>
      <c r="AG1092" s="26"/>
      <c r="AH1092" s="26"/>
      <c r="AI1092" s="26"/>
      <c r="AJ1092" s="26"/>
      <c r="AK1092" s="26"/>
      <c r="AL1092" s="26"/>
    </row>
    <row r="1093" spans="1:38" s="7" customFormat="1" ht="12.75">
      <c r="A1093" s="18"/>
      <c r="Q1093" s="25"/>
      <c r="R1093" s="21"/>
      <c r="S1093" s="20"/>
      <c r="T1093" s="21"/>
      <c r="U1093" s="20"/>
      <c r="V1093" s="20"/>
      <c r="W1093" s="20"/>
      <c r="X1093" s="26"/>
      <c r="Y1093" s="26"/>
      <c r="Z1093" s="26"/>
      <c r="AA1093" s="26"/>
      <c r="AB1093" s="26"/>
      <c r="AC1093" s="26"/>
      <c r="AD1093" s="26"/>
      <c r="AE1093" s="26"/>
      <c r="AF1093" s="26"/>
      <c r="AG1093" s="26"/>
      <c r="AH1093" s="26"/>
      <c r="AI1093" s="26"/>
      <c r="AJ1093" s="26"/>
      <c r="AK1093" s="26"/>
      <c r="AL1093" s="26"/>
    </row>
    <row r="1094" spans="1:38" s="7" customFormat="1" ht="12.75">
      <c r="A1094" s="18"/>
      <c r="Q1094" s="25"/>
      <c r="R1094" s="21"/>
      <c r="S1094" s="20"/>
      <c r="T1094" s="21"/>
      <c r="U1094" s="20"/>
      <c r="V1094" s="20"/>
      <c r="W1094" s="20"/>
      <c r="X1094" s="26"/>
      <c r="Y1094" s="26"/>
      <c r="Z1094" s="26"/>
      <c r="AA1094" s="26"/>
      <c r="AB1094" s="26"/>
      <c r="AC1094" s="26"/>
      <c r="AD1094" s="26"/>
      <c r="AE1094" s="26"/>
      <c r="AF1094" s="26"/>
      <c r="AG1094" s="26"/>
      <c r="AH1094" s="26"/>
      <c r="AI1094" s="26"/>
      <c r="AJ1094" s="26"/>
      <c r="AK1094" s="26"/>
      <c r="AL1094" s="26"/>
    </row>
    <row r="1095" spans="1:38" s="7" customFormat="1" ht="12.75">
      <c r="A1095" s="18"/>
      <c r="Q1095" s="25"/>
      <c r="R1095" s="21"/>
      <c r="S1095" s="20"/>
      <c r="T1095" s="21"/>
      <c r="U1095" s="20"/>
      <c r="V1095" s="20"/>
      <c r="W1095" s="20"/>
      <c r="X1095" s="26"/>
      <c r="Y1095" s="26"/>
      <c r="Z1095" s="26"/>
      <c r="AA1095" s="26"/>
      <c r="AB1095" s="26"/>
      <c r="AC1095" s="26"/>
      <c r="AD1095" s="26"/>
      <c r="AE1095" s="26"/>
      <c r="AF1095" s="26"/>
      <c r="AG1095" s="26"/>
      <c r="AH1095" s="26"/>
      <c r="AI1095" s="26"/>
      <c r="AJ1095" s="26"/>
      <c r="AK1095" s="26"/>
      <c r="AL1095" s="26"/>
    </row>
    <row r="1096" spans="1:38" s="7" customFormat="1" ht="12.75">
      <c r="A1096" s="18"/>
      <c r="Q1096" s="25"/>
      <c r="R1096" s="21"/>
      <c r="S1096" s="20"/>
      <c r="T1096" s="21"/>
      <c r="U1096" s="20"/>
      <c r="V1096" s="20"/>
      <c r="W1096" s="20"/>
      <c r="X1096" s="26"/>
      <c r="Y1096" s="26"/>
      <c r="Z1096" s="26"/>
      <c r="AA1096" s="26"/>
      <c r="AB1096" s="26"/>
      <c r="AC1096" s="26"/>
      <c r="AD1096" s="26"/>
      <c r="AE1096" s="26"/>
      <c r="AF1096" s="26"/>
      <c r="AG1096" s="26"/>
      <c r="AH1096" s="26"/>
      <c r="AI1096" s="26"/>
      <c r="AJ1096" s="26"/>
      <c r="AK1096" s="26"/>
      <c r="AL1096" s="26"/>
    </row>
    <row r="1097" spans="1:38" s="7" customFormat="1" ht="12.75">
      <c r="A1097" s="18"/>
      <c r="Q1097" s="25"/>
      <c r="R1097" s="21"/>
      <c r="S1097" s="20"/>
      <c r="T1097" s="21"/>
      <c r="U1097" s="20"/>
      <c r="V1097" s="20"/>
      <c r="W1097" s="20"/>
      <c r="X1097" s="26"/>
      <c r="Y1097" s="26"/>
      <c r="Z1097" s="26"/>
      <c r="AA1097" s="26"/>
      <c r="AB1097" s="26"/>
      <c r="AC1097" s="26"/>
      <c r="AD1097" s="26"/>
      <c r="AE1097" s="26"/>
      <c r="AF1097" s="26"/>
      <c r="AG1097" s="26"/>
      <c r="AH1097" s="26"/>
      <c r="AI1097" s="26"/>
      <c r="AJ1097" s="26"/>
      <c r="AK1097" s="26"/>
      <c r="AL1097" s="26"/>
    </row>
    <row r="1098" spans="1:38" s="7" customFormat="1" ht="12.75">
      <c r="A1098" s="18"/>
      <c r="Q1098" s="25"/>
      <c r="R1098" s="21"/>
      <c r="S1098" s="20"/>
      <c r="T1098" s="21"/>
      <c r="U1098" s="20"/>
      <c r="V1098" s="20"/>
      <c r="W1098" s="20"/>
      <c r="X1098" s="26"/>
      <c r="Y1098" s="26"/>
      <c r="Z1098" s="26"/>
      <c r="AA1098" s="26"/>
      <c r="AB1098" s="26"/>
      <c r="AC1098" s="26"/>
      <c r="AD1098" s="26"/>
      <c r="AE1098" s="26"/>
      <c r="AF1098" s="26"/>
      <c r="AG1098" s="26"/>
      <c r="AH1098" s="26"/>
      <c r="AI1098" s="26"/>
      <c r="AJ1098" s="26"/>
      <c r="AK1098" s="26"/>
      <c r="AL1098" s="26"/>
    </row>
    <row r="1099" spans="1:38" s="7" customFormat="1" ht="12.75">
      <c r="A1099" s="18"/>
      <c r="Q1099" s="25"/>
      <c r="R1099" s="21"/>
      <c r="S1099" s="20"/>
      <c r="T1099" s="21"/>
      <c r="U1099" s="20"/>
      <c r="V1099" s="20"/>
      <c r="W1099" s="20"/>
      <c r="X1099" s="26"/>
      <c r="Y1099" s="26"/>
      <c r="Z1099" s="26"/>
      <c r="AA1099" s="26"/>
      <c r="AB1099" s="26"/>
      <c r="AC1099" s="26"/>
      <c r="AD1099" s="26"/>
      <c r="AE1099" s="26"/>
      <c r="AF1099" s="26"/>
      <c r="AG1099" s="26"/>
      <c r="AH1099" s="26"/>
      <c r="AI1099" s="26"/>
      <c r="AJ1099" s="26"/>
      <c r="AK1099" s="26"/>
      <c r="AL1099" s="26"/>
    </row>
    <row r="1100" spans="1:38" s="7" customFormat="1" ht="12.75">
      <c r="A1100" s="18"/>
      <c r="E1100" s="19"/>
      <c r="Q1100" s="25"/>
      <c r="R1100" s="21"/>
      <c r="S1100" s="20"/>
      <c r="T1100" s="21"/>
      <c r="U1100" s="20"/>
      <c r="V1100" s="20"/>
      <c r="W1100" s="20"/>
      <c r="X1100" s="26"/>
      <c r="Y1100" s="26"/>
      <c r="Z1100" s="26"/>
      <c r="AA1100" s="26"/>
      <c r="AB1100" s="26"/>
      <c r="AC1100" s="26"/>
      <c r="AD1100" s="26"/>
      <c r="AE1100" s="26"/>
      <c r="AF1100" s="26"/>
      <c r="AG1100" s="26"/>
      <c r="AH1100" s="26"/>
      <c r="AI1100" s="26"/>
      <c r="AJ1100" s="26"/>
      <c r="AK1100" s="26"/>
      <c r="AL1100" s="26"/>
    </row>
    <row r="1101" spans="1:38" s="7" customFormat="1" ht="12.75">
      <c r="A1101" s="18"/>
      <c r="Q1101" s="25"/>
      <c r="R1101" s="21"/>
      <c r="S1101" s="20"/>
      <c r="T1101" s="21"/>
      <c r="U1101" s="20"/>
      <c r="V1101" s="20"/>
      <c r="W1101" s="20"/>
      <c r="X1101" s="26"/>
      <c r="Y1101" s="26"/>
      <c r="Z1101" s="26"/>
      <c r="AA1101" s="26"/>
      <c r="AB1101" s="26"/>
      <c r="AC1101" s="26"/>
      <c r="AD1101" s="26"/>
      <c r="AE1101" s="26"/>
      <c r="AF1101" s="26"/>
      <c r="AG1101" s="26"/>
      <c r="AH1101" s="26"/>
      <c r="AI1101" s="26"/>
      <c r="AJ1101" s="26"/>
      <c r="AK1101" s="26"/>
      <c r="AL1101" s="26"/>
    </row>
    <row r="1102" spans="1:38" s="7" customFormat="1" ht="12.75">
      <c r="A1102" s="18"/>
      <c r="Q1102" s="25"/>
      <c r="R1102" s="21"/>
      <c r="S1102" s="20"/>
      <c r="T1102" s="21"/>
      <c r="U1102" s="20"/>
      <c r="V1102" s="20"/>
      <c r="W1102" s="20"/>
      <c r="X1102" s="26"/>
      <c r="Y1102" s="26"/>
      <c r="Z1102" s="26"/>
      <c r="AA1102" s="26"/>
      <c r="AB1102" s="26"/>
      <c r="AC1102" s="26"/>
      <c r="AD1102" s="26"/>
      <c r="AE1102" s="26"/>
      <c r="AF1102" s="26"/>
      <c r="AG1102" s="26"/>
      <c r="AH1102" s="26"/>
      <c r="AI1102" s="26"/>
      <c r="AJ1102" s="26"/>
      <c r="AK1102" s="26"/>
      <c r="AL1102" s="26"/>
    </row>
    <row r="1103" spans="1:38" s="7" customFormat="1" ht="12.75">
      <c r="A1103" s="18"/>
      <c r="Q1103" s="25"/>
      <c r="R1103" s="21"/>
      <c r="S1103" s="20"/>
      <c r="T1103" s="21"/>
      <c r="U1103" s="20"/>
      <c r="V1103" s="20"/>
      <c r="W1103" s="20"/>
      <c r="X1103" s="26"/>
      <c r="Y1103" s="26"/>
      <c r="Z1103" s="26"/>
      <c r="AA1103" s="26"/>
      <c r="AB1103" s="26"/>
      <c r="AC1103" s="26"/>
      <c r="AD1103" s="26"/>
      <c r="AE1103" s="26"/>
      <c r="AF1103" s="26"/>
      <c r="AG1103" s="26"/>
      <c r="AH1103" s="26"/>
      <c r="AI1103" s="26"/>
      <c r="AJ1103" s="26"/>
      <c r="AK1103" s="26"/>
      <c r="AL1103" s="26"/>
    </row>
    <row r="1104" spans="1:38" s="7" customFormat="1" ht="12.75">
      <c r="A1104" s="18"/>
      <c r="Q1104" s="25"/>
      <c r="R1104" s="21"/>
      <c r="S1104" s="20"/>
      <c r="T1104" s="21"/>
      <c r="U1104" s="20"/>
      <c r="V1104" s="20"/>
      <c r="W1104" s="20"/>
      <c r="X1104" s="26"/>
      <c r="Y1104" s="26"/>
      <c r="Z1104" s="26"/>
      <c r="AA1104" s="26"/>
      <c r="AB1104" s="26"/>
      <c r="AC1104" s="26"/>
      <c r="AD1104" s="26"/>
      <c r="AE1104" s="26"/>
      <c r="AF1104" s="26"/>
      <c r="AG1104" s="26"/>
      <c r="AH1104" s="26"/>
      <c r="AI1104" s="26"/>
      <c r="AJ1104" s="26"/>
      <c r="AK1104" s="26"/>
      <c r="AL1104" s="26"/>
    </row>
    <row r="1105" spans="1:38" s="7" customFormat="1" ht="12.75">
      <c r="A1105" s="18"/>
      <c r="Q1105" s="25"/>
      <c r="R1105" s="21"/>
      <c r="S1105" s="20"/>
      <c r="T1105" s="21"/>
      <c r="U1105" s="20"/>
      <c r="V1105" s="20"/>
      <c r="W1105" s="20"/>
      <c r="X1105" s="26"/>
      <c r="Y1105" s="26"/>
      <c r="Z1105" s="26"/>
      <c r="AA1105" s="26"/>
      <c r="AB1105" s="26"/>
      <c r="AC1105" s="26"/>
      <c r="AD1105" s="26"/>
      <c r="AE1105" s="26"/>
      <c r="AF1105" s="26"/>
      <c r="AG1105" s="26"/>
      <c r="AH1105" s="26"/>
      <c r="AI1105" s="26"/>
      <c r="AJ1105" s="26"/>
      <c r="AK1105" s="26"/>
      <c r="AL1105" s="26"/>
    </row>
    <row r="1106" spans="1:38" s="7" customFormat="1" ht="12.75">
      <c r="A1106" s="18"/>
      <c r="Q1106" s="25"/>
      <c r="R1106" s="21"/>
      <c r="S1106" s="20"/>
      <c r="T1106" s="21"/>
      <c r="U1106" s="20"/>
      <c r="V1106" s="20"/>
      <c r="W1106" s="20"/>
      <c r="X1106" s="26"/>
      <c r="Y1106" s="26"/>
      <c r="Z1106" s="26"/>
      <c r="AA1106" s="26"/>
      <c r="AB1106" s="26"/>
      <c r="AC1106" s="26"/>
      <c r="AD1106" s="26"/>
      <c r="AE1106" s="26"/>
      <c r="AF1106" s="26"/>
      <c r="AG1106" s="26"/>
      <c r="AH1106" s="26"/>
      <c r="AI1106" s="26"/>
      <c r="AJ1106" s="26"/>
      <c r="AK1106" s="26"/>
      <c r="AL1106" s="26"/>
    </row>
    <row r="1107" spans="2:23" ht="30">
      <c r="B1107" s="11">
        <f>C1107</f>
        <v>39657</v>
      </c>
      <c r="C1107" s="13">
        <f>C1071+7</f>
        <v>39657</v>
      </c>
      <c r="D1107" s="9">
        <f>C1107</f>
        <v>39657</v>
      </c>
      <c r="E1107" s="10">
        <f>DAY(C1107+1)</f>
        <v>29</v>
      </c>
      <c r="F1107" s="9">
        <f>C1107+1</f>
        <v>39658</v>
      </c>
      <c r="G1107" s="10">
        <f>DAY(C1107+2)</f>
        <v>30</v>
      </c>
      <c r="H1107" s="9">
        <f>C1107+2</f>
        <v>39659</v>
      </c>
      <c r="I1107" s="10">
        <f>DAY(C1107+3)</f>
        <v>31</v>
      </c>
      <c r="J1107" s="9">
        <f>C1107+3</f>
        <v>39660</v>
      </c>
      <c r="K1107" s="10">
        <f>DAY(C1107+4)</f>
        <v>1</v>
      </c>
      <c r="L1107" s="9">
        <f>C1107+4</f>
        <v>39661</v>
      </c>
      <c r="M1107" s="10">
        <f>DAY(C1107+5)</f>
        <v>2</v>
      </c>
      <c r="N1107" s="9">
        <f>C1107+5</f>
        <v>39662</v>
      </c>
      <c r="O1107" s="10">
        <f>DAY(C1107+6)</f>
        <v>3</v>
      </c>
      <c r="P1107" s="9">
        <f>C1107+6</f>
        <v>39663</v>
      </c>
      <c r="R1107" s="21">
        <f>DATE(YEAR(C1107),1,1)</f>
        <v>39448</v>
      </c>
      <c r="T1107" s="21">
        <f>C1107</f>
        <v>39657</v>
      </c>
      <c r="U1107" s="22">
        <f>ROUND(((C1107-DATE(YEAR(C1107),1,1))+6)/7,0)</f>
        <v>31</v>
      </c>
      <c r="V1107" s="33">
        <f>IF(AND(R1111-R1110=0,R1107-R1110&lt;0),1,IF(U1107=V1071,U1107+1,U1107))</f>
        <v>31</v>
      </c>
      <c r="W1107" s="20" t="s">
        <v>6</v>
      </c>
    </row>
    <row r="1108" spans="2:20" ht="15" customHeight="1">
      <c r="B1108" s="17">
        <f>V1107</f>
        <v>31</v>
      </c>
      <c r="C1108" s="14">
        <f>T1107-R1107+1</f>
        <v>210</v>
      </c>
      <c r="D1108" s="2" t="str">
        <f>D1072</f>
        <v>hétfő</v>
      </c>
      <c r="E1108" s="14">
        <f>T1108-R1108+1</f>
        <v>211</v>
      </c>
      <c r="F1108" s="2" t="str">
        <f>F1072</f>
        <v>kedd</v>
      </c>
      <c r="G1108" s="14">
        <f>T1109-R1109+1</f>
        <v>212</v>
      </c>
      <c r="H1108" s="2" t="str">
        <f>H1072</f>
        <v>szerda</v>
      </c>
      <c r="I1108" s="14">
        <f>T1110-R1110+1</f>
        <v>213</v>
      </c>
      <c r="J1108" s="2" t="str">
        <f>J1072</f>
        <v>csütörtök</v>
      </c>
      <c r="K1108" s="14">
        <f>T1111-R1111+1</f>
        <v>214</v>
      </c>
      <c r="L1108" s="2" t="str">
        <f>L1072</f>
        <v>péntek</v>
      </c>
      <c r="M1108" s="14">
        <f>T1112-R1112+1</f>
        <v>215</v>
      </c>
      <c r="N1108" s="3" t="str">
        <f>N1072</f>
        <v>szombat</v>
      </c>
      <c r="O1108" s="14">
        <f>T1113-R1113+1</f>
        <v>216</v>
      </c>
      <c r="P1108" s="3" t="str">
        <f>P1072</f>
        <v>vasárnap</v>
      </c>
      <c r="R1108" s="21">
        <f>DATE(YEAR(C1107+1),1,1)</f>
        <v>39448</v>
      </c>
      <c r="T1108" s="21">
        <f aca="true" t="shared" si="30" ref="T1108:T1113">T1107+1</f>
        <v>39658</v>
      </c>
    </row>
    <row r="1109" spans="2:20" ht="19.5" customHeight="1">
      <c r="B1109" s="12">
        <v>0.333333333333333</v>
      </c>
      <c r="C1109" s="4"/>
      <c r="D1109" s="5"/>
      <c r="E1109" s="6"/>
      <c r="F1109" s="5"/>
      <c r="G1109" s="6"/>
      <c r="H1109" s="5"/>
      <c r="I1109" s="6"/>
      <c r="J1109" s="5"/>
      <c r="K1109" s="6"/>
      <c r="L1109" s="5"/>
      <c r="M1109" s="6"/>
      <c r="N1109" s="5"/>
      <c r="O1109" s="6"/>
      <c r="P1109" s="5"/>
      <c r="R1109" s="21">
        <f>DATE(YEAR(C1107+2),1,1)</f>
        <v>39448</v>
      </c>
      <c r="T1109" s="21">
        <f t="shared" si="30"/>
        <v>39659</v>
      </c>
    </row>
    <row r="1110" spans="2:20" ht="19.5" customHeight="1">
      <c r="B1110" s="12">
        <v>0.375</v>
      </c>
      <c r="C1110" s="4"/>
      <c r="D1110" s="5"/>
      <c r="E1110" s="6"/>
      <c r="F1110" s="5"/>
      <c r="G1110" s="6"/>
      <c r="H1110" s="5"/>
      <c r="I1110" s="6"/>
      <c r="J1110" s="5"/>
      <c r="K1110" s="6"/>
      <c r="L1110" s="5"/>
      <c r="M1110" s="6"/>
      <c r="N1110" s="5"/>
      <c r="O1110" s="6"/>
      <c r="P1110" s="5"/>
      <c r="R1110" s="21">
        <f>DATE(YEAR(C1107+3),1,1)</f>
        <v>39448</v>
      </c>
      <c r="T1110" s="21">
        <f t="shared" si="30"/>
        <v>39660</v>
      </c>
    </row>
    <row r="1111" spans="2:20" ht="19.5" customHeight="1">
      <c r="B1111" s="12">
        <v>0.416666666666667</v>
      </c>
      <c r="C1111" s="4"/>
      <c r="D1111" s="5"/>
      <c r="E1111" s="6"/>
      <c r="F1111" s="5"/>
      <c r="G1111" s="6"/>
      <c r="H1111" s="5"/>
      <c r="I1111" s="6"/>
      <c r="J1111" s="5"/>
      <c r="K1111" s="6"/>
      <c r="L1111" s="5"/>
      <c r="M1111" s="6"/>
      <c r="N1111" s="5"/>
      <c r="O1111" s="6"/>
      <c r="P1111" s="5"/>
      <c r="R1111" s="21">
        <f>DATE(YEAR(C1107+4),1,1)</f>
        <v>39448</v>
      </c>
      <c r="T1111" s="21">
        <f t="shared" si="30"/>
        <v>39661</v>
      </c>
    </row>
    <row r="1112" spans="2:20" ht="19.5" customHeight="1">
      <c r="B1112" s="12">
        <v>0.458333333333333</v>
      </c>
      <c r="C1112" s="4"/>
      <c r="D1112" s="5"/>
      <c r="E1112" s="6"/>
      <c r="F1112" s="5"/>
      <c r="G1112" s="6"/>
      <c r="H1112" s="5"/>
      <c r="I1112" s="6"/>
      <c r="J1112" s="5"/>
      <c r="K1112" s="6"/>
      <c r="L1112" s="5"/>
      <c r="M1112" s="6"/>
      <c r="N1112" s="5"/>
      <c r="O1112" s="6"/>
      <c r="P1112" s="5"/>
      <c r="R1112" s="21">
        <f>DATE(YEAR(C1107+5),1,1)</f>
        <v>39448</v>
      </c>
      <c r="T1112" s="21">
        <f t="shared" si="30"/>
        <v>39662</v>
      </c>
    </row>
    <row r="1113" spans="2:20" ht="19.5" customHeight="1">
      <c r="B1113" s="12">
        <v>0.5</v>
      </c>
      <c r="C1113" s="4"/>
      <c r="D1113" s="5"/>
      <c r="E1113" s="6"/>
      <c r="F1113" s="5"/>
      <c r="G1113" s="6"/>
      <c r="H1113" s="5"/>
      <c r="I1113" s="6"/>
      <c r="J1113" s="5"/>
      <c r="K1113" s="6"/>
      <c r="L1113" s="5"/>
      <c r="M1113" s="6"/>
      <c r="N1113" s="5"/>
      <c r="O1113" s="6"/>
      <c r="P1113" s="5"/>
      <c r="Q1113" s="27"/>
      <c r="R1113" s="21">
        <f>DATE(YEAR(C1107+6),1,1)</f>
        <v>39448</v>
      </c>
      <c r="T1113" s="21">
        <f t="shared" si="30"/>
        <v>39663</v>
      </c>
    </row>
    <row r="1114" spans="2:16" ht="19.5" customHeight="1">
      <c r="B1114" s="12">
        <v>0.541666666666667</v>
      </c>
      <c r="C1114" s="4"/>
      <c r="D1114" s="5"/>
      <c r="E1114" s="6"/>
      <c r="F1114" s="5"/>
      <c r="G1114" s="6"/>
      <c r="H1114" s="5"/>
      <c r="I1114" s="6"/>
      <c r="J1114" s="5"/>
      <c r="K1114" s="6"/>
      <c r="L1114" s="5"/>
      <c r="M1114" s="6"/>
      <c r="N1114" s="5"/>
      <c r="O1114" s="6"/>
      <c r="P1114" s="5"/>
    </row>
    <row r="1115" spans="2:16" ht="19.5" customHeight="1">
      <c r="B1115" s="12">
        <v>0.583333333333333</v>
      </c>
      <c r="C1115" s="4"/>
      <c r="D1115" s="5"/>
      <c r="E1115" s="6"/>
      <c r="F1115" s="5"/>
      <c r="G1115" s="6"/>
      <c r="H1115" s="5"/>
      <c r="I1115" s="6"/>
      <c r="J1115" s="5"/>
      <c r="K1115" s="6"/>
      <c r="L1115" s="5"/>
      <c r="M1115" s="6"/>
      <c r="N1115" s="5"/>
      <c r="O1115" s="6"/>
      <c r="P1115" s="5"/>
    </row>
    <row r="1116" spans="2:16" ht="19.5" customHeight="1">
      <c r="B1116" s="12">
        <v>0.625</v>
      </c>
      <c r="C1116" s="4"/>
      <c r="D1116" s="5"/>
      <c r="E1116" s="6"/>
      <c r="F1116" s="5"/>
      <c r="G1116" s="6"/>
      <c r="H1116" s="5"/>
      <c r="I1116" s="6"/>
      <c r="J1116" s="5"/>
      <c r="K1116" s="6"/>
      <c r="L1116" s="5"/>
      <c r="M1116" s="6"/>
      <c r="N1116" s="5"/>
      <c r="O1116" s="6"/>
      <c r="P1116" s="5"/>
    </row>
    <row r="1117" spans="2:16" ht="19.5" customHeight="1">
      <c r="B1117" s="12">
        <v>0.666666666666667</v>
      </c>
      <c r="C1117" s="4"/>
      <c r="D1117" s="5"/>
      <c r="E1117" s="6"/>
      <c r="F1117" s="5"/>
      <c r="G1117" s="6"/>
      <c r="H1117" s="5"/>
      <c r="I1117" s="6"/>
      <c r="J1117" s="5"/>
      <c r="K1117" s="6"/>
      <c r="L1117" s="5"/>
      <c r="M1117" s="6"/>
      <c r="N1117" s="5"/>
      <c r="O1117" s="6"/>
      <c r="P1117" s="5"/>
    </row>
    <row r="1118" spans="2:16" ht="19.5" customHeight="1">
      <c r="B1118" s="12">
        <v>0.708333333333333</v>
      </c>
      <c r="C1118" s="4"/>
      <c r="D1118" s="5"/>
      <c r="E1118" s="6"/>
      <c r="F1118" s="5"/>
      <c r="G1118" s="6"/>
      <c r="H1118" s="5"/>
      <c r="I1118" s="6"/>
      <c r="J1118" s="5"/>
      <c r="K1118" s="6"/>
      <c r="L1118" s="5"/>
      <c r="M1118" s="6"/>
      <c r="N1118" s="5"/>
      <c r="O1118" s="6"/>
      <c r="P1118" s="5"/>
    </row>
    <row r="1119" spans="2:16" ht="19.5" customHeight="1">
      <c r="B1119" s="12">
        <v>0.75</v>
      </c>
      <c r="C1119" s="4"/>
      <c r="D1119" s="5"/>
      <c r="E1119" s="6"/>
      <c r="F1119" s="5"/>
      <c r="G1119" s="6"/>
      <c r="H1119" s="5"/>
      <c r="I1119" s="6"/>
      <c r="J1119" s="5"/>
      <c r="K1119" s="6"/>
      <c r="L1119" s="5"/>
      <c r="M1119" s="6"/>
      <c r="N1119" s="5"/>
      <c r="O1119" s="6"/>
      <c r="P1119" s="5"/>
    </row>
    <row r="1120" spans="1:38" s="7" customFormat="1" ht="12.75">
      <c r="A1120" s="18"/>
      <c r="B1120" s="28" t="s">
        <v>1</v>
      </c>
      <c r="I1120" s="7" t="s">
        <v>0</v>
      </c>
      <c r="P1120" s="29" t="s">
        <v>2</v>
      </c>
      <c r="Q1120" s="25"/>
      <c r="R1120" s="21"/>
      <c r="S1120" s="20"/>
      <c r="T1120" s="21"/>
      <c r="U1120" s="20"/>
      <c r="V1120" s="20"/>
      <c r="W1120" s="20"/>
      <c r="X1120" s="26"/>
      <c r="Y1120" s="26"/>
      <c r="Z1120" s="26"/>
      <c r="AA1120" s="26"/>
      <c r="AB1120" s="26"/>
      <c r="AC1120" s="26"/>
      <c r="AD1120" s="26"/>
      <c r="AE1120" s="26"/>
      <c r="AF1120" s="26"/>
      <c r="AG1120" s="26"/>
      <c r="AH1120" s="26"/>
      <c r="AI1120" s="26"/>
      <c r="AJ1120" s="26"/>
      <c r="AK1120" s="26"/>
      <c r="AL1120" s="26"/>
    </row>
    <row r="1121" spans="1:38" s="7" customFormat="1" ht="12.75">
      <c r="A1121" s="18"/>
      <c r="Q1121" s="25"/>
      <c r="R1121" s="21"/>
      <c r="S1121" s="20"/>
      <c r="T1121" s="21"/>
      <c r="U1121" s="20"/>
      <c r="V1121" s="20"/>
      <c r="W1121" s="20"/>
      <c r="X1121" s="26"/>
      <c r="Y1121" s="26"/>
      <c r="Z1121" s="26"/>
      <c r="AA1121" s="26"/>
      <c r="AB1121" s="26"/>
      <c r="AC1121" s="26"/>
      <c r="AD1121" s="26"/>
      <c r="AE1121" s="26"/>
      <c r="AF1121" s="26"/>
      <c r="AG1121" s="26"/>
      <c r="AH1121" s="26"/>
      <c r="AI1121" s="26"/>
      <c r="AJ1121" s="26"/>
      <c r="AK1121" s="26"/>
      <c r="AL1121" s="26"/>
    </row>
    <row r="1122" spans="1:38" s="7" customFormat="1" ht="12.75">
      <c r="A1122" s="18"/>
      <c r="Q1122" s="25"/>
      <c r="R1122" s="21"/>
      <c r="S1122" s="20"/>
      <c r="T1122" s="21"/>
      <c r="U1122" s="20"/>
      <c r="V1122" s="20"/>
      <c r="W1122" s="20"/>
      <c r="X1122" s="26"/>
      <c r="Y1122" s="26"/>
      <c r="Z1122" s="26"/>
      <c r="AA1122" s="26"/>
      <c r="AB1122" s="26"/>
      <c r="AC1122" s="26"/>
      <c r="AD1122" s="26"/>
      <c r="AE1122" s="26"/>
      <c r="AF1122" s="26"/>
      <c r="AG1122" s="26"/>
      <c r="AH1122" s="26"/>
      <c r="AI1122" s="26"/>
      <c r="AJ1122" s="26"/>
      <c r="AK1122" s="26"/>
      <c r="AL1122" s="26"/>
    </row>
    <row r="1123" spans="1:38" s="7" customFormat="1" ht="12.75">
      <c r="A1123" s="18"/>
      <c r="Q1123" s="25"/>
      <c r="R1123" s="21"/>
      <c r="S1123" s="20"/>
      <c r="T1123" s="21"/>
      <c r="U1123" s="20"/>
      <c r="V1123" s="20"/>
      <c r="W1123" s="20"/>
      <c r="X1123" s="26"/>
      <c r="Y1123" s="26"/>
      <c r="Z1123" s="26"/>
      <c r="AA1123" s="26"/>
      <c r="AB1123" s="26"/>
      <c r="AC1123" s="26"/>
      <c r="AD1123" s="26"/>
      <c r="AE1123" s="26"/>
      <c r="AF1123" s="26"/>
      <c r="AG1123" s="26"/>
      <c r="AH1123" s="26"/>
      <c r="AI1123" s="26"/>
      <c r="AJ1123" s="26"/>
      <c r="AK1123" s="26"/>
      <c r="AL1123" s="26"/>
    </row>
    <row r="1124" spans="1:38" s="7" customFormat="1" ht="12.75">
      <c r="A1124" s="18"/>
      <c r="Q1124" s="25"/>
      <c r="R1124" s="21"/>
      <c r="S1124" s="20"/>
      <c r="T1124" s="21"/>
      <c r="U1124" s="20"/>
      <c r="V1124" s="20"/>
      <c r="W1124" s="20"/>
      <c r="X1124" s="26"/>
      <c r="Y1124" s="26"/>
      <c r="Z1124" s="26"/>
      <c r="AA1124" s="26"/>
      <c r="AB1124" s="26"/>
      <c r="AC1124" s="26"/>
      <c r="AD1124" s="26"/>
      <c r="AE1124" s="26"/>
      <c r="AF1124" s="26"/>
      <c r="AG1124" s="26"/>
      <c r="AH1124" s="26"/>
      <c r="AI1124" s="26"/>
      <c r="AJ1124" s="26"/>
      <c r="AK1124" s="26"/>
      <c r="AL1124" s="26"/>
    </row>
    <row r="1125" spans="1:38" s="7" customFormat="1" ht="12.75">
      <c r="A1125" s="18"/>
      <c r="Q1125" s="25"/>
      <c r="R1125" s="21"/>
      <c r="S1125" s="20"/>
      <c r="T1125" s="21"/>
      <c r="U1125" s="20"/>
      <c r="V1125" s="20"/>
      <c r="W1125" s="20"/>
      <c r="X1125" s="26"/>
      <c r="Y1125" s="26"/>
      <c r="Z1125" s="26"/>
      <c r="AA1125" s="26"/>
      <c r="AB1125" s="26"/>
      <c r="AC1125" s="26"/>
      <c r="AD1125" s="26"/>
      <c r="AE1125" s="26"/>
      <c r="AF1125" s="26"/>
      <c r="AG1125" s="26"/>
      <c r="AH1125" s="26"/>
      <c r="AI1125" s="26"/>
      <c r="AJ1125" s="26"/>
      <c r="AK1125" s="26"/>
      <c r="AL1125" s="26"/>
    </row>
    <row r="1126" spans="1:38" s="7" customFormat="1" ht="12.75">
      <c r="A1126" s="18"/>
      <c r="Q1126" s="25"/>
      <c r="R1126" s="21"/>
      <c r="S1126" s="20"/>
      <c r="T1126" s="21"/>
      <c r="U1126" s="20"/>
      <c r="V1126" s="20"/>
      <c r="W1126" s="20"/>
      <c r="X1126" s="26"/>
      <c r="Y1126" s="26"/>
      <c r="Z1126" s="26"/>
      <c r="AA1126" s="26"/>
      <c r="AB1126" s="26"/>
      <c r="AC1126" s="26"/>
      <c r="AD1126" s="26"/>
      <c r="AE1126" s="26"/>
      <c r="AF1126" s="26"/>
      <c r="AG1126" s="26"/>
      <c r="AH1126" s="26"/>
      <c r="AI1126" s="26"/>
      <c r="AJ1126" s="26"/>
      <c r="AK1126" s="26"/>
      <c r="AL1126" s="26"/>
    </row>
    <row r="1127" spans="1:38" s="7" customFormat="1" ht="12.75">
      <c r="A1127" s="18"/>
      <c r="Q1127" s="25"/>
      <c r="R1127" s="21"/>
      <c r="S1127" s="20"/>
      <c r="T1127" s="21"/>
      <c r="U1127" s="20"/>
      <c r="V1127" s="20"/>
      <c r="W1127" s="20"/>
      <c r="X1127" s="26"/>
      <c r="Y1127" s="26"/>
      <c r="Z1127" s="26"/>
      <c r="AA1127" s="26"/>
      <c r="AB1127" s="26"/>
      <c r="AC1127" s="26"/>
      <c r="AD1127" s="26"/>
      <c r="AE1127" s="26"/>
      <c r="AF1127" s="26"/>
      <c r="AG1127" s="26"/>
      <c r="AH1127" s="26"/>
      <c r="AI1127" s="26"/>
      <c r="AJ1127" s="26"/>
      <c r="AK1127" s="26"/>
      <c r="AL1127" s="26"/>
    </row>
    <row r="1128" spans="1:38" s="7" customFormat="1" ht="12.75">
      <c r="A1128" s="18"/>
      <c r="Q1128" s="25"/>
      <c r="R1128" s="21"/>
      <c r="S1128" s="20"/>
      <c r="T1128" s="21"/>
      <c r="U1128" s="20"/>
      <c r="V1128" s="20"/>
      <c r="W1128" s="20"/>
      <c r="X1128" s="26"/>
      <c r="Y1128" s="26"/>
      <c r="Z1128" s="26"/>
      <c r="AA1128" s="26"/>
      <c r="AB1128" s="26"/>
      <c r="AC1128" s="26"/>
      <c r="AD1128" s="26"/>
      <c r="AE1128" s="26"/>
      <c r="AF1128" s="26"/>
      <c r="AG1128" s="26"/>
      <c r="AH1128" s="26"/>
      <c r="AI1128" s="26"/>
      <c r="AJ1128" s="26"/>
      <c r="AK1128" s="26"/>
      <c r="AL1128" s="26"/>
    </row>
    <row r="1129" spans="1:38" s="7" customFormat="1" ht="12.75">
      <c r="A1129" s="18"/>
      <c r="Q1129" s="25"/>
      <c r="R1129" s="21"/>
      <c r="S1129" s="20"/>
      <c r="T1129" s="21"/>
      <c r="U1129" s="20"/>
      <c r="V1129" s="20"/>
      <c r="W1129" s="20"/>
      <c r="X1129" s="26"/>
      <c r="Y1129" s="26"/>
      <c r="Z1129" s="26"/>
      <c r="AA1129" s="26"/>
      <c r="AB1129" s="26"/>
      <c r="AC1129" s="26"/>
      <c r="AD1129" s="26"/>
      <c r="AE1129" s="26"/>
      <c r="AF1129" s="26"/>
      <c r="AG1129" s="26"/>
      <c r="AH1129" s="26"/>
      <c r="AI1129" s="26"/>
      <c r="AJ1129" s="26"/>
      <c r="AK1129" s="26"/>
      <c r="AL1129" s="26"/>
    </row>
    <row r="1130" spans="1:38" s="7" customFormat="1" ht="12.75">
      <c r="A1130" s="18"/>
      <c r="Q1130" s="25"/>
      <c r="R1130" s="21"/>
      <c r="S1130" s="20"/>
      <c r="T1130" s="21"/>
      <c r="U1130" s="20"/>
      <c r="V1130" s="20"/>
      <c r="W1130" s="20"/>
      <c r="X1130" s="26"/>
      <c r="Y1130" s="26"/>
      <c r="Z1130" s="26"/>
      <c r="AA1130" s="26"/>
      <c r="AB1130" s="26"/>
      <c r="AC1130" s="26"/>
      <c r="AD1130" s="26"/>
      <c r="AE1130" s="26"/>
      <c r="AF1130" s="26"/>
      <c r="AG1130" s="26"/>
      <c r="AH1130" s="26"/>
      <c r="AI1130" s="26"/>
      <c r="AJ1130" s="26"/>
      <c r="AK1130" s="26"/>
      <c r="AL1130" s="26"/>
    </row>
    <row r="1131" spans="1:38" s="7" customFormat="1" ht="12.75">
      <c r="A1131" s="18"/>
      <c r="Q1131" s="25"/>
      <c r="R1131" s="21"/>
      <c r="S1131" s="20"/>
      <c r="T1131" s="21"/>
      <c r="U1131" s="20"/>
      <c r="V1131" s="20"/>
      <c r="W1131" s="20"/>
      <c r="X1131" s="26"/>
      <c r="Y1131" s="26"/>
      <c r="Z1131" s="26"/>
      <c r="AA1131" s="26"/>
      <c r="AB1131" s="26"/>
      <c r="AC1131" s="26"/>
      <c r="AD1131" s="26"/>
      <c r="AE1131" s="26"/>
      <c r="AF1131" s="26"/>
      <c r="AG1131" s="26"/>
      <c r="AH1131" s="26"/>
      <c r="AI1131" s="26"/>
      <c r="AJ1131" s="26"/>
      <c r="AK1131" s="26"/>
      <c r="AL1131" s="26"/>
    </row>
    <row r="1132" spans="1:38" s="7" customFormat="1" ht="12.75">
      <c r="A1132" s="18"/>
      <c r="Q1132" s="25"/>
      <c r="R1132" s="21"/>
      <c r="S1132" s="20"/>
      <c r="T1132" s="21"/>
      <c r="U1132" s="20"/>
      <c r="V1132" s="20"/>
      <c r="W1132" s="20"/>
      <c r="X1132" s="26"/>
      <c r="Y1132" s="26"/>
      <c r="Z1132" s="26"/>
      <c r="AA1132" s="26"/>
      <c r="AB1132" s="26"/>
      <c r="AC1132" s="26"/>
      <c r="AD1132" s="26"/>
      <c r="AE1132" s="26"/>
      <c r="AF1132" s="26"/>
      <c r="AG1132" s="26"/>
      <c r="AH1132" s="26"/>
      <c r="AI1132" s="26"/>
      <c r="AJ1132" s="26"/>
      <c r="AK1132" s="26"/>
      <c r="AL1132" s="26"/>
    </row>
    <row r="1133" spans="1:38" s="7" customFormat="1" ht="12.75">
      <c r="A1133" s="18"/>
      <c r="Q1133" s="25"/>
      <c r="R1133" s="21"/>
      <c r="S1133" s="20"/>
      <c r="T1133" s="21"/>
      <c r="U1133" s="20"/>
      <c r="V1133" s="20"/>
      <c r="W1133" s="20"/>
      <c r="X1133" s="26"/>
      <c r="Y1133" s="26"/>
      <c r="Z1133" s="26"/>
      <c r="AA1133" s="26"/>
      <c r="AB1133" s="26"/>
      <c r="AC1133" s="26"/>
      <c r="AD1133" s="26"/>
      <c r="AE1133" s="26"/>
      <c r="AF1133" s="26"/>
      <c r="AG1133" s="26"/>
      <c r="AH1133" s="26"/>
      <c r="AI1133" s="26"/>
      <c r="AJ1133" s="26"/>
      <c r="AK1133" s="26"/>
      <c r="AL1133" s="26"/>
    </row>
    <row r="1134" spans="1:38" s="7" customFormat="1" ht="12.75">
      <c r="A1134" s="18"/>
      <c r="Q1134" s="25"/>
      <c r="R1134" s="21"/>
      <c r="S1134" s="20"/>
      <c r="T1134" s="21"/>
      <c r="U1134" s="20"/>
      <c r="V1134" s="20"/>
      <c r="W1134" s="20"/>
      <c r="X1134" s="26"/>
      <c r="Y1134" s="26"/>
      <c r="Z1134" s="26"/>
      <c r="AA1134" s="26"/>
      <c r="AB1134" s="26"/>
      <c r="AC1134" s="26"/>
      <c r="AD1134" s="26"/>
      <c r="AE1134" s="26"/>
      <c r="AF1134" s="26"/>
      <c r="AG1134" s="26"/>
      <c r="AH1134" s="26"/>
      <c r="AI1134" s="26"/>
      <c r="AJ1134" s="26"/>
      <c r="AK1134" s="26"/>
      <c r="AL1134" s="26"/>
    </row>
    <row r="1135" spans="1:38" s="7" customFormat="1" ht="12.75">
      <c r="A1135" s="18"/>
      <c r="Q1135" s="25"/>
      <c r="R1135" s="21"/>
      <c r="S1135" s="20"/>
      <c r="T1135" s="21"/>
      <c r="U1135" s="20"/>
      <c r="V1135" s="20"/>
      <c r="W1135" s="20"/>
      <c r="X1135" s="26"/>
      <c r="Y1135" s="26"/>
      <c r="Z1135" s="26"/>
      <c r="AA1135" s="26"/>
      <c r="AB1135" s="26"/>
      <c r="AC1135" s="26"/>
      <c r="AD1135" s="26"/>
      <c r="AE1135" s="26"/>
      <c r="AF1135" s="26"/>
      <c r="AG1135" s="26"/>
      <c r="AH1135" s="26"/>
      <c r="AI1135" s="26"/>
      <c r="AJ1135" s="26"/>
      <c r="AK1135" s="26"/>
      <c r="AL1135" s="26"/>
    </row>
    <row r="1136" spans="1:38" s="7" customFormat="1" ht="12.75">
      <c r="A1136" s="18"/>
      <c r="E1136" s="19"/>
      <c r="Q1136" s="25"/>
      <c r="R1136" s="21"/>
      <c r="S1136" s="20"/>
      <c r="T1136" s="21"/>
      <c r="U1136" s="20"/>
      <c r="V1136" s="20"/>
      <c r="W1136" s="20"/>
      <c r="X1136" s="26"/>
      <c r="Y1136" s="26"/>
      <c r="Z1136" s="26"/>
      <c r="AA1136" s="26"/>
      <c r="AB1136" s="26"/>
      <c r="AC1136" s="26"/>
      <c r="AD1136" s="26"/>
      <c r="AE1136" s="26"/>
      <c r="AF1136" s="26"/>
      <c r="AG1136" s="26"/>
      <c r="AH1136" s="26"/>
      <c r="AI1136" s="26"/>
      <c r="AJ1136" s="26"/>
      <c r="AK1136" s="26"/>
      <c r="AL1136" s="26"/>
    </row>
    <row r="1137" spans="1:38" s="7" customFormat="1" ht="12.75">
      <c r="A1137" s="18"/>
      <c r="Q1137" s="25"/>
      <c r="R1137" s="21"/>
      <c r="S1137" s="20"/>
      <c r="T1137" s="21"/>
      <c r="U1137" s="20"/>
      <c r="V1137" s="20"/>
      <c r="W1137" s="20"/>
      <c r="X1137" s="26"/>
      <c r="Y1137" s="26"/>
      <c r="Z1137" s="26"/>
      <c r="AA1137" s="26"/>
      <c r="AB1137" s="26"/>
      <c r="AC1137" s="26"/>
      <c r="AD1137" s="26"/>
      <c r="AE1137" s="26"/>
      <c r="AF1137" s="26"/>
      <c r="AG1137" s="26"/>
      <c r="AH1137" s="26"/>
      <c r="AI1137" s="26"/>
      <c r="AJ1137" s="26"/>
      <c r="AK1137" s="26"/>
      <c r="AL1137" s="26"/>
    </row>
    <row r="1138" spans="1:38" s="7" customFormat="1" ht="12.75">
      <c r="A1138" s="18"/>
      <c r="Q1138" s="25"/>
      <c r="R1138" s="21"/>
      <c r="S1138" s="20"/>
      <c r="T1138" s="21"/>
      <c r="U1138" s="20"/>
      <c r="V1138" s="20"/>
      <c r="W1138" s="20"/>
      <c r="X1138" s="26"/>
      <c r="Y1138" s="26"/>
      <c r="Z1138" s="26"/>
      <c r="AA1138" s="26"/>
      <c r="AB1138" s="26"/>
      <c r="AC1138" s="26"/>
      <c r="AD1138" s="26"/>
      <c r="AE1138" s="26"/>
      <c r="AF1138" s="26"/>
      <c r="AG1138" s="26"/>
      <c r="AH1138" s="26"/>
      <c r="AI1138" s="26"/>
      <c r="AJ1138" s="26"/>
      <c r="AK1138" s="26"/>
      <c r="AL1138" s="26"/>
    </row>
    <row r="1139" spans="1:38" s="7" customFormat="1" ht="12.75">
      <c r="A1139" s="18"/>
      <c r="Q1139" s="25"/>
      <c r="R1139" s="21"/>
      <c r="S1139" s="20"/>
      <c r="T1139" s="21"/>
      <c r="U1139" s="20"/>
      <c r="V1139" s="20"/>
      <c r="W1139" s="20"/>
      <c r="X1139" s="26"/>
      <c r="Y1139" s="26"/>
      <c r="Z1139" s="26"/>
      <c r="AA1139" s="26"/>
      <c r="AB1139" s="26"/>
      <c r="AC1139" s="26"/>
      <c r="AD1139" s="26"/>
      <c r="AE1139" s="26"/>
      <c r="AF1139" s="26"/>
      <c r="AG1139" s="26"/>
      <c r="AH1139" s="26"/>
      <c r="AI1139" s="26"/>
      <c r="AJ1139" s="26"/>
      <c r="AK1139" s="26"/>
      <c r="AL1139" s="26"/>
    </row>
    <row r="1140" spans="1:38" s="7" customFormat="1" ht="12.75">
      <c r="A1140" s="18"/>
      <c r="Q1140" s="25"/>
      <c r="R1140" s="21"/>
      <c r="S1140" s="20"/>
      <c r="T1140" s="21"/>
      <c r="U1140" s="20"/>
      <c r="V1140" s="20"/>
      <c r="W1140" s="20"/>
      <c r="X1140" s="26"/>
      <c r="Y1140" s="26"/>
      <c r="Z1140" s="26"/>
      <c r="AA1140" s="26"/>
      <c r="AB1140" s="26"/>
      <c r="AC1140" s="26"/>
      <c r="AD1140" s="26"/>
      <c r="AE1140" s="26"/>
      <c r="AF1140" s="26"/>
      <c r="AG1140" s="26"/>
      <c r="AH1140" s="26"/>
      <c r="AI1140" s="26"/>
      <c r="AJ1140" s="26"/>
      <c r="AK1140" s="26"/>
      <c r="AL1140" s="26"/>
    </row>
    <row r="1141" spans="1:38" s="7" customFormat="1" ht="12.75">
      <c r="A1141" s="18"/>
      <c r="Q1141" s="25"/>
      <c r="R1141" s="21"/>
      <c r="S1141" s="20"/>
      <c r="T1141" s="21"/>
      <c r="U1141" s="20"/>
      <c r="V1141" s="20"/>
      <c r="W1141" s="20"/>
      <c r="X1141" s="26"/>
      <c r="Y1141" s="26"/>
      <c r="Z1141" s="26"/>
      <c r="AA1141" s="26"/>
      <c r="AB1141" s="26"/>
      <c r="AC1141" s="26"/>
      <c r="AD1141" s="26"/>
      <c r="AE1141" s="26"/>
      <c r="AF1141" s="26"/>
      <c r="AG1141" s="26"/>
      <c r="AH1141" s="26"/>
      <c r="AI1141" s="26"/>
      <c r="AJ1141" s="26"/>
      <c r="AK1141" s="26"/>
      <c r="AL1141" s="26"/>
    </row>
    <row r="1142" spans="1:38" s="7" customFormat="1" ht="12.75">
      <c r="A1142" s="18"/>
      <c r="Q1142" s="25"/>
      <c r="R1142" s="21"/>
      <c r="S1142" s="20"/>
      <c r="T1142" s="21"/>
      <c r="U1142" s="20"/>
      <c r="V1142" s="20"/>
      <c r="W1142" s="20"/>
      <c r="X1142" s="26"/>
      <c r="Y1142" s="26"/>
      <c r="Z1142" s="26"/>
      <c r="AA1142" s="26"/>
      <c r="AB1142" s="26"/>
      <c r="AC1142" s="26"/>
      <c r="AD1142" s="26"/>
      <c r="AE1142" s="26"/>
      <c r="AF1142" s="26"/>
      <c r="AG1142" s="26"/>
      <c r="AH1142" s="26"/>
      <c r="AI1142" s="26"/>
      <c r="AJ1142" s="26"/>
      <c r="AK1142" s="26"/>
      <c r="AL1142" s="26"/>
    </row>
    <row r="1143" spans="2:23" ht="30">
      <c r="B1143" s="11">
        <f>C1143</f>
        <v>39664</v>
      </c>
      <c r="C1143" s="13">
        <f>C1107+7</f>
        <v>39664</v>
      </c>
      <c r="D1143" s="9">
        <f>C1143</f>
        <v>39664</v>
      </c>
      <c r="E1143" s="10">
        <f>DAY(C1143+1)</f>
        <v>5</v>
      </c>
      <c r="F1143" s="9">
        <f>C1143+1</f>
        <v>39665</v>
      </c>
      <c r="G1143" s="10">
        <f>DAY(C1143+2)</f>
        <v>6</v>
      </c>
      <c r="H1143" s="9">
        <f>C1143+2</f>
        <v>39666</v>
      </c>
      <c r="I1143" s="10">
        <f>DAY(C1143+3)</f>
        <v>7</v>
      </c>
      <c r="J1143" s="9">
        <f>C1143+3</f>
        <v>39667</v>
      </c>
      <c r="K1143" s="10">
        <f>DAY(C1143+4)</f>
        <v>8</v>
      </c>
      <c r="L1143" s="9">
        <f>C1143+4</f>
        <v>39668</v>
      </c>
      <c r="M1143" s="10">
        <f>DAY(C1143+5)</f>
        <v>9</v>
      </c>
      <c r="N1143" s="9">
        <f>C1143+5</f>
        <v>39669</v>
      </c>
      <c r="O1143" s="10">
        <f>DAY(C1143+6)</f>
        <v>10</v>
      </c>
      <c r="P1143" s="9">
        <f>C1143+6</f>
        <v>39670</v>
      </c>
      <c r="R1143" s="21">
        <f>DATE(YEAR(C1143),1,1)</f>
        <v>39448</v>
      </c>
      <c r="T1143" s="21">
        <f>C1143</f>
        <v>39664</v>
      </c>
      <c r="U1143" s="22">
        <f>ROUND(((C1143-DATE(YEAR(C1143),1,1))+6)/7,0)</f>
        <v>32</v>
      </c>
      <c r="V1143" s="33">
        <f>IF(AND(R1147-R1146=0,R1143-R1146&lt;0),1,IF(U1143=V1107,U1143+1,U1143))</f>
        <v>32</v>
      </c>
      <c r="W1143" s="20" t="s">
        <v>6</v>
      </c>
    </row>
    <row r="1144" spans="2:20" ht="15" customHeight="1">
      <c r="B1144" s="17">
        <f>V1143</f>
        <v>32</v>
      </c>
      <c r="C1144" s="14">
        <f>T1143-R1143+1</f>
        <v>217</v>
      </c>
      <c r="D1144" s="2" t="str">
        <f>D1108</f>
        <v>hétfő</v>
      </c>
      <c r="E1144" s="14">
        <f>T1144-R1144+1</f>
        <v>218</v>
      </c>
      <c r="F1144" s="2" t="str">
        <f>F1108</f>
        <v>kedd</v>
      </c>
      <c r="G1144" s="14">
        <f>T1145-R1145+1</f>
        <v>219</v>
      </c>
      <c r="H1144" s="2" t="str">
        <f>H1108</f>
        <v>szerda</v>
      </c>
      <c r="I1144" s="14">
        <f>T1146-R1146+1</f>
        <v>220</v>
      </c>
      <c r="J1144" s="2" t="str">
        <f>J1108</f>
        <v>csütörtök</v>
      </c>
      <c r="K1144" s="14">
        <f>T1147-R1147+1</f>
        <v>221</v>
      </c>
      <c r="L1144" s="2" t="str">
        <f>L1108</f>
        <v>péntek</v>
      </c>
      <c r="M1144" s="14">
        <f>T1148-R1148+1</f>
        <v>222</v>
      </c>
      <c r="N1144" s="3" t="str">
        <f>N1108</f>
        <v>szombat</v>
      </c>
      <c r="O1144" s="14">
        <f>T1149-R1149+1</f>
        <v>223</v>
      </c>
      <c r="P1144" s="3" t="str">
        <f>P1108</f>
        <v>vasárnap</v>
      </c>
      <c r="R1144" s="21">
        <f>DATE(YEAR(C1143+1),1,1)</f>
        <v>39448</v>
      </c>
      <c r="T1144" s="21">
        <f aca="true" t="shared" si="31" ref="T1144:T1149">T1143+1</f>
        <v>39665</v>
      </c>
    </row>
    <row r="1145" spans="2:20" ht="19.5" customHeight="1">
      <c r="B1145" s="12">
        <v>0.333333333333333</v>
      </c>
      <c r="C1145" s="4"/>
      <c r="D1145" s="5"/>
      <c r="E1145" s="6"/>
      <c r="F1145" s="5"/>
      <c r="G1145" s="6"/>
      <c r="H1145" s="5"/>
      <c r="I1145" s="6"/>
      <c r="J1145" s="5"/>
      <c r="K1145" s="6"/>
      <c r="L1145" s="5"/>
      <c r="M1145" s="6"/>
      <c r="N1145" s="5"/>
      <c r="O1145" s="6"/>
      <c r="P1145" s="5"/>
      <c r="R1145" s="21">
        <f>DATE(YEAR(C1143+2),1,1)</f>
        <v>39448</v>
      </c>
      <c r="T1145" s="21">
        <f t="shared" si="31"/>
        <v>39666</v>
      </c>
    </row>
    <row r="1146" spans="2:20" ht="19.5" customHeight="1">
      <c r="B1146" s="12">
        <v>0.375</v>
      </c>
      <c r="C1146" s="4"/>
      <c r="D1146" s="5"/>
      <c r="E1146" s="6"/>
      <c r="F1146" s="5"/>
      <c r="G1146" s="6"/>
      <c r="H1146" s="5"/>
      <c r="I1146" s="6"/>
      <c r="J1146" s="5"/>
      <c r="K1146" s="6"/>
      <c r="L1146" s="5"/>
      <c r="M1146" s="6"/>
      <c r="N1146" s="5"/>
      <c r="O1146" s="6"/>
      <c r="P1146" s="5"/>
      <c r="R1146" s="21">
        <f>DATE(YEAR(C1143+3),1,1)</f>
        <v>39448</v>
      </c>
      <c r="T1146" s="21">
        <f t="shared" si="31"/>
        <v>39667</v>
      </c>
    </row>
    <row r="1147" spans="2:20" ht="19.5" customHeight="1">
      <c r="B1147" s="12">
        <v>0.416666666666667</v>
      </c>
      <c r="C1147" s="4"/>
      <c r="D1147" s="5"/>
      <c r="E1147" s="6"/>
      <c r="F1147" s="5"/>
      <c r="G1147" s="6"/>
      <c r="H1147" s="5"/>
      <c r="I1147" s="6"/>
      <c r="J1147" s="5"/>
      <c r="K1147" s="6"/>
      <c r="L1147" s="5"/>
      <c r="M1147" s="6"/>
      <c r="N1147" s="5"/>
      <c r="O1147" s="6"/>
      <c r="P1147" s="5"/>
      <c r="R1147" s="21">
        <f>DATE(YEAR(C1143+4),1,1)</f>
        <v>39448</v>
      </c>
      <c r="T1147" s="21">
        <f t="shared" si="31"/>
        <v>39668</v>
      </c>
    </row>
    <row r="1148" spans="2:20" ht="19.5" customHeight="1">
      <c r="B1148" s="12">
        <v>0.458333333333333</v>
      </c>
      <c r="C1148" s="4"/>
      <c r="D1148" s="5"/>
      <c r="E1148" s="6"/>
      <c r="F1148" s="5"/>
      <c r="G1148" s="6"/>
      <c r="H1148" s="5"/>
      <c r="I1148" s="6"/>
      <c r="J1148" s="5"/>
      <c r="K1148" s="6"/>
      <c r="L1148" s="5"/>
      <c r="M1148" s="6"/>
      <c r="N1148" s="5"/>
      <c r="O1148" s="6"/>
      <c r="P1148" s="5"/>
      <c r="R1148" s="21">
        <f>DATE(YEAR(C1143+5),1,1)</f>
        <v>39448</v>
      </c>
      <c r="T1148" s="21">
        <f t="shared" si="31"/>
        <v>39669</v>
      </c>
    </row>
    <row r="1149" spans="2:20" ht="19.5" customHeight="1">
      <c r="B1149" s="12">
        <v>0.5</v>
      </c>
      <c r="C1149" s="4"/>
      <c r="D1149" s="5"/>
      <c r="E1149" s="6"/>
      <c r="F1149" s="5"/>
      <c r="G1149" s="6"/>
      <c r="H1149" s="5"/>
      <c r="I1149" s="6"/>
      <c r="J1149" s="5"/>
      <c r="K1149" s="6"/>
      <c r="L1149" s="5"/>
      <c r="M1149" s="6"/>
      <c r="N1149" s="5"/>
      <c r="O1149" s="6"/>
      <c r="P1149" s="5"/>
      <c r="Q1149" s="27"/>
      <c r="R1149" s="21">
        <f>DATE(YEAR(C1143+6),1,1)</f>
        <v>39448</v>
      </c>
      <c r="T1149" s="21">
        <f t="shared" si="31"/>
        <v>39670</v>
      </c>
    </row>
    <row r="1150" spans="2:16" ht="19.5" customHeight="1">
      <c r="B1150" s="12">
        <v>0.541666666666667</v>
      </c>
      <c r="C1150" s="4"/>
      <c r="D1150" s="5"/>
      <c r="E1150" s="6"/>
      <c r="F1150" s="5"/>
      <c r="G1150" s="6"/>
      <c r="H1150" s="5"/>
      <c r="I1150" s="6"/>
      <c r="J1150" s="5"/>
      <c r="K1150" s="6"/>
      <c r="L1150" s="5"/>
      <c r="M1150" s="6"/>
      <c r="N1150" s="5"/>
      <c r="O1150" s="6"/>
      <c r="P1150" s="5"/>
    </row>
    <row r="1151" spans="2:16" ht="19.5" customHeight="1">
      <c r="B1151" s="12">
        <v>0.583333333333333</v>
      </c>
      <c r="C1151" s="4"/>
      <c r="D1151" s="5"/>
      <c r="E1151" s="6"/>
      <c r="F1151" s="5"/>
      <c r="G1151" s="6"/>
      <c r="H1151" s="5"/>
      <c r="I1151" s="6"/>
      <c r="J1151" s="5"/>
      <c r="K1151" s="6"/>
      <c r="L1151" s="5"/>
      <c r="M1151" s="6"/>
      <c r="N1151" s="5"/>
      <c r="O1151" s="6"/>
      <c r="P1151" s="5"/>
    </row>
    <row r="1152" spans="2:16" ht="19.5" customHeight="1">
      <c r="B1152" s="12">
        <v>0.625</v>
      </c>
      <c r="C1152" s="4"/>
      <c r="D1152" s="5"/>
      <c r="E1152" s="6"/>
      <c r="F1152" s="5"/>
      <c r="G1152" s="6"/>
      <c r="H1152" s="5"/>
      <c r="I1152" s="6"/>
      <c r="J1152" s="5"/>
      <c r="K1152" s="6"/>
      <c r="L1152" s="5"/>
      <c r="M1152" s="6"/>
      <c r="N1152" s="5"/>
      <c r="O1152" s="6"/>
      <c r="P1152" s="5"/>
    </row>
    <row r="1153" spans="2:16" ht="19.5" customHeight="1">
      <c r="B1153" s="12">
        <v>0.666666666666667</v>
      </c>
      <c r="C1153" s="4"/>
      <c r="D1153" s="5"/>
      <c r="E1153" s="6"/>
      <c r="F1153" s="5"/>
      <c r="G1153" s="6"/>
      <c r="H1153" s="5"/>
      <c r="I1153" s="6"/>
      <c r="J1153" s="5"/>
      <c r="K1153" s="6"/>
      <c r="L1153" s="5"/>
      <c r="M1153" s="6"/>
      <c r="N1153" s="5"/>
      <c r="O1153" s="6"/>
      <c r="P1153" s="5"/>
    </row>
    <row r="1154" spans="2:16" ht="19.5" customHeight="1">
      <c r="B1154" s="12">
        <v>0.708333333333333</v>
      </c>
      <c r="C1154" s="4"/>
      <c r="D1154" s="5"/>
      <c r="E1154" s="6"/>
      <c r="F1154" s="5"/>
      <c r="G1154" s="6"/>
      <c r="H1154" s="5"/>
      <c r="I1154" s="6"/>
      <c r="J1154" s="5"/>
      <c r="K1154" s="6"/>
      <c r="L1154" s="5"/>
      <c r="M1154" s="6"/>
      <c r="N1154" s="5"/>
      <c r="O1154" s="6"/>
      <c r="P1154" s="5"/>
    </row>
    <row r="1155" spans="2:16" ht="19.5" customHeight="1">
      <c r="B1155" s="12">
        <v>0.75</v>
      </c>
      <c r="C1155" s="4"/>
      <c r="D1155" s="5"/>
      <c r="E1155" s="6"/>
      <c r="F1155" s="5"/>
      <c r="G1155" s="6"/>
      <c r="H1155" s="5"/>
      <c r="I1155" s="6"/>
      <c r="J1155" s="5"/>
      <c r="K1155" s="6"/>
      <c r="L1155" s="5"/>
      <c r="M1155" s="6"/>
      <c r="N1155" s="5"/>
      <c r="O1155" s="6"/>
      <c r="P1155" s="5"/>
    </row>
    <row r="1156" spans="1:38" s="7" customFormat="1" ht="12.75">
      <c r="A1156" s="18"/>
      <c r="B1156" s="28" t="s">
        <v>1</v>
      </c>
      <c r="I1156" s="7" t="s">
        <v>0</v>
      </c>
      <c r="P1156" s="29" t="s">
        <v>2</v>
      </c>
      <c r="Q1156" s="25"/>
      <c r="R1156" s="21"/>
      <c r="S1156" s="20"/>
      <c r="T1156" s="21"/>
      <c r="U1156" s="20"/>
      <c r="V1156" s="20"/>
      <c r="W1156" s="20"/>
      <c r="X1156" s="26"/>
      <c r="Y1156" s="26"/>
      <c r="Z1156" s="26"/>
      <c r="AA1156" s="26"/>
      <c r="AB1156" s="26"/>
      <c r="AC1156" s="26"/>
      <c r="AD1156" s="26"/>
      <c r="AE1156" s="26"/>
      <c r="AF1156" s="26"/>
      <c r="AG1156" s="26"/>
      <c r="AH1156" s="26"/>
      <c r="AI1156" s="26"/>
      <c r="AJ1156" s="26"/>
      <c r="AK1156" s="26"/>
      <c r="AL1156" s="26"/>
    </row>
    <row r="1157" spans="1:38" s="7" customFormat="1" ht="12.75">
      <c r="A1157" s="18"/>
      <c r="Q1157" s="25"/>
      <c r="R1157" s="21"/>
      <c r="S1157" s="20"/>
      <c r="T1157" s="21"/>
      <c r="U1157" s="20"/>
      <c r="V1157" s="20"/>
      <c r="W1157" s="20"/>
      <c r="X1157" s="26"/>
      <c r="Y1157" s="26"/>
      <c r="Z1157" s="26"/>
      <c r="AA1157" s="26"/>
      <c r="AB1157" s="26"/>
      <c r="AC1157" s="26"/>
      <c r="AD1157" s="26"/>
      <c r="AE1157" s="26"/>
      <c r="AF1157" s="26"/>
      <c r="AG1157" s="26"/>
      <c r="AH1157" s="26"/>
      <c r="AI1157" s="26"/>
      <c r="AJ1157" s="26"/>
      <c r="AK1157" s="26"/>
      <c r="AL1157" s="26"/>
    </row>
    <row r="1158" spans="1:38" s="7" customFormat="1" ht="12.75">
      <c r="A1158" s="18"/>
      <c r="Q1158" s="25"/>
      <c r="R1158" s="21"/>
      <c r="S1158" s="20"/>
      <c r="T1158" s="21"/>
      <c r="U1158" s="20"/>
      <c r="V1158" s="20"/>
      <c r="W1158" s="20"/>
      <c r="X1158" s="26"/>
      <c r="Y1158" s="26"/>
      <c r="Z1158" s="26"/>
      <c r="AA1158" s="26"/>
      <c r="AB1158" s="26"/>
      <c r="AC1158" s="26"/>
      <c r="AD1158" s="26"/>
      <c r="AE1158" s="26"/>
      <c r="AF1158" s="26"/>
      <c r="AG1158" s="26"/>
      <c r="AH1158" s="26"/>
      <c r="AI1158" s="26"/>
      <c r="AJ1158" s="26"/>
      <c r="AK1158" s="26"/>
      <c r="AL1158" s="26"/>
    </row>
    <row r="1159" spans="1:38" s="7" customFormat="1" ht="12.75">
      <c r="A1159" s="18"/>
      <c r="Q1159" s="25"/>
      <c r="R1159" s="21"/>
      <c r="S1159" s="20"/>
      <c r="T1159" s="21"/>
      <c r="U1159" s="20"/>
      <c r="V1159" s="20"/>
      <c r="W1159" s="20"/>
      <c r="X1159" s="26"/>
      <c r="Y1159" s="26"/>
      <c r="Z1159" s="26"/>
      <c r="AA1159" s="26"/>
      <c r="AB1159" s="26"/>
      <c r="AC1159" s="26"/>
      <c r="AD1159" s="26"/>
      <c r="AE1159" s="26"/>
      <c r="AF1159" s="26"/>
      <c r="AG1159" s="26"/>
      <c r="AH1159" s="26"/>
      <c r="AI1159" s="26"/>
      <c r="AJ1159" s="26"/>
      <c r="AK1159" s="26"/>
      <c r="AL1159" s="26"/>
    </row>
    <row r="1160" spans="1:38" s="7" customFormat="1" ht="12.75">
      <c r="A1160" s="18"/>
      <c r="Q1160" s="25"/>
      <c r="R1160" s="21"/>
      <c r="S1160" s="20"/>
      <c r="T1160" s="21"/>
      <c r="U1160" s="20"/>
      <c r="V1160" s="20"/>
      <c r="W1160" s="20"/>
      <c r="X1160" s="26"/>
      <c r="Y1160" s="26"/>
      <c r="Z1160" s="26"/>
      <c r="AA1160" s="26"/>
      <c r="AB1160" s="26"/>
      <c r="AC1160" s="26"/>
      <c r="AD1160" s="26"/>
      <c r="AE1160" s="26"/>
      <c r="AF1160" s="26"/>
      <c r="AG1160" s="26"/>
      <c r="AH1160" s="26"/>
      <c r="AI1160" s="26"/>
      <c r="AJ1160" s="26"/>
      <c r="AK1160" s="26"/>
      <c r="AL1160" s="26"/>
    </row>
    <row r="1161" spans="1:38" s="7" customFormat="1" ht="12.75">
      <c r="A1161" s="18"/>
      <c r="Q1161" s="25"/>
      <c r="R1161" s="21"/>
      <c r="S1161" s="20"/>
      <c r="T1161" s="21"/>
      <c r="U1161" s="20"/>
      <c r="V1161" s="20"/>
      <c r="W1161" s="20"/>
      <c r="X1161" s="26"/>
      <c r="Y1161" s="26"/>
      <c r="Z1161" s="26"/>
      <c r="AA1161" s="26"/>
      <c r="AB1161" s="26"/>
      <c r="AC1161" s="26"/>
      <c r="AD1161" s="26"/>
      <c r="AE1161" s="26"/>
      <c r="AF1161" s="26"/>
      <c r="AG1161" s="26"/>
      <c r="AH1161" s="26"/>
      <c r="AI1161" s="26"/>
      <c r="AJ1161" s="26"/>
      <c r="AK1161" s="26"/>
      <c r="AL1161" s="26"/>
    </row>
    <row r="1162" spans="1:38" s="7" customFormat="1" ht="12.75">
      <c r="A1162" s="18"/>
      <c r="Q1162" s="25"/>
      <c r="R1162" s="21"/>
      <c r="S1162" s="20"/>
      <c r="T1162" s="21"/>
      <c r="U1162" s="20"/>
      <c r="V1162" s="20"/>
      <c r="W1162" s="20"/>
      <c r="X1162" s="26"/>
      <c r="Y1162" s="26"/>
      <c r="Z1162" s="26"/>
      <c r="AA1162" s="26"/>
      <c r="AB1162" s="26"/>
      <c r="AC1162" s="26"/>
      <c r="AD1162" s="26"/>
      <c r="AE1162" s="26"/>
      <c r="AF1162" s="26"/>
      <c r="AG1162" s="26"/>
      <c r="AH1162" s="26"/>
      <c r="AI1162" s="26"/>
      <c r="AJ1162" s="26"/>
      <c r="AK1162" s="26"/>
      <c r="AL1162" s="26"/>
    </row>
    <row r="1163" spans="1:38" s="7" customFormat="1" ht="12.75">
      <c r="A1163" s="18"/>
      <c r="Q1163" s="25"/>
      <c r="R1163" s="21"/>
      <c r="S1163" s="20"/>
      <c r="T1163" s="21"/>
      <c r="U1163" s="20"/>
      <c r="V1163" s="20"/>
      <c r="W1163" s="20"/>
      <c r="X1163" s="26"/>
      <c r="Y1163" s="26"/>
      <c r="Z1163" s="26"/>
      <c r="AA1163" s="26"/>
      <c r="AB1163" s="26"/>
      <c r="AC1163" s="26"/>
      <c r="AD1163" s="26"/>
      <c r="AE1163" s="26"/>
      <c r="AF1163" s="26"/>
      <c r="AG1163" s="26"/>
      <c r="AH1163" s="26"/>
      <c r="AI1163" s="26"/>
      <c r="AJ1163" s="26"/>
      <c r="AK1163" s="26"/>
      <c r="AL1163" s="26"/>
    </row>
    <row r="1164" spans="1:38" s="7" customFormat="1" ht="12.75">
      <c r="A1164" s="18"/>
      <c r="Q1164" s="25"/>
      <c r="R1164" s="21"/>
      <c r="S1164" s="20"/>
      <c r="T1164" s="21"/>
      <c r="U1164" s="20"/>
      <c r="V1164" s="20"/>
      <c r="W1164" s="20"/>
      <c r="X1164" s="26"/>
      <c r="Y1164" s="26"/>
      <c r="Z1164" s="26"/>
      <c r="AA1164" s="26"/>
      <c r="AB1164" s="26"/>
      <c r="AC1164" s="26"/>
      <c r="AD1164" s="26"/>
      <c r="AE1164" s="26"/>
      <c r="AF1164" s="26"/>
      <c r="AG1164" s="26"/>
      <c r="AH1164" s="26"/>
      <c r="AI1164" s="26"/>
      <c r="AJ1164" s="26"/>
      <c r="AK1164" s="26"/>
      <c r="AL1164" s="26"/>
    </row>
    <row r="1165" spans="1:38" s="7" customFormat="1" ht="12.75">
      <c r="A1165" s="18"/>
      <c r="Q1165" s="25"/>
      <c r="R1165" s="21"/>
      <c r="S1165" s="20"/>
      <c r="T1165" s="21"/>
      <c r="U1165" s="20"/>
      <c r="V1165" s="20"/>
      <c r="W1165" s="20"/>
      <c r="X1165" s="26"/>
      <c r="Y1165" s="26"/>
      <c r="Z1165" s="26"/>
      <c r="AA1165" s="26"/>
      <c r="AB1165" s="26"/>
      <c r="AC1165" s="26"/>
      <c r="AD1165" s="26"/>
      <c r="AE1165" s="26"/>
      <c r="AF1165" s="26"/>
      <c r="AG1165" s="26"/>
      <c r="AH1165" s="26"/>
      <c r="AI1165" s="26"/>
      <c r="AJ1165" s="26"/>
      <c r="AK1165" s="26"/>
      <c r="AL1165" s="26"/>
    </row>
    <row r="1166" spans="1:38" s="7" customFormat="1" ht="12.75">
      <c r="A1166" s="18"/>
      <c r="Q1166" s="25"/>
      <c r="R1166" s="21"/>
      <c r="S1166" s="20"/>
      <c r="T1166" s="21"/>
      <c r="U1166" s="20"/>
      <c r="V1166" s="20"/>
      <c r="W1166" s="20"/>
      <c r="X1166" s="26"/>
      <c r="Y1166" s="26"/>
      <c r="Z1166" s="26"/>
      <c r="AA1166" s="26"/>
      <c r="AB1166" s="26"/>
      <c r="AC1166" s="26"/>
      <c r="AD1166" s="26"/>
      <c r="AE1166" s="26"/>
      <c r="AF1166" s="26"/>
      <c r="AG1166" s="26"/>
      <c r="AH1166" s="26"/>
      <c r="AI1166" s="26"/>
      <c r="AJ1166" s="26"/>
      <c r="AK1166" s="26"/>
      <c r="AL1166" s="26"/>
    </row>
    <row r="1167" spans="1:38" s="7" customFormat="1" ht="12.75">
      <c r="A1167" s="18"/>
      <c r="Q1167" s="25"/>
      <c r="R1167" s="21"/>
      <c r="S1167" s="20"/>
      <c r="T1167" s="21"/>
      <c r="U1167" s="20"/>
      <c r="V1167" s="20"/>
      <c r="W1167" s="20"/>
      <c r="X1167" s="26"/>
      <c r="Y1167" s="26"/>
      <c r="Z1167" s="26"/>
      <c r="AA1167" s="26"/>
      <c r="AB1167" s="26"/>
      <c r="AC1167" s="26"/>
      <c r="AD1167" s="26"/>
      <c r="AE1167" s="26"/>
      <c r="AF1167" s="26"/>
      <c r="AG1167" s="26"/>
      <c r="AH1167" s="26"/>
      <c r="AI1167" s="26"/>
      <c r="AJ1167" s="26"/>
      <c r="AK1167" s="26"/>
      <c r="AL1167" s="26"/>
    </row>
    <row r="1168" spans="1:38" s="7" customFormat="1" ht="12.75">
      <c r="A1168" s="18"/>
      <c r="Q1168" s="25"/>
      <c r="R1168" s="21"/>
      <c r="S1168" s="20"/>
      <c r="T1168" s="21"/>
      <c r="U1168" s="20"/>
      <c r="V1168" s="20"/>
      <c r="W1168" s="20"/>
      <c r="X1168" s="26"/>
      <c r="Y1168" s="26"/>
      <c r="Z1168" s="26"/>
      <c r="AA1168" s="26"/>
      <c r="AB1168" s="26"/>
      <c r="AC1168" s="26"/>
      <c r="AD1168" s="26"/>
      <c r="AE1168" s="26"/>
      <c r="AF1168" s="26"/>
      <c r="AG1168" s="26"/>
      <c r="AH1168" s="26"/>
      <c r="AI1168" s="26"/>
      <c r="AJ1168" s="26"/>
      <c r="AK1168" s="26"/>
      <c r="AL1168" s="26"/>
    </row>
    <row r="1169" spans="1:38" s="7" customFormat="1" ht="12.75">
      <c r="A1169" s="18"/>
      <c r="Q1169" s="25"/>
      <c r="R1169" s="21"/>
      <c r="S1169" s="20"/>
      <c r="T1169" s="21"/>
      <c r="U1169" s="20"/>
      <c r="V1169" s="20"/>
      <c r="W1169" s="20"/>
      <c r="X1169" s="26"/>
      <c r="Y1169" s="26"/>
      <c r="Z1169" s="26"/>
      <c r="AA1169" s="26"/>
      <c r="AB1169" s="26"/>
      <c r="AC1169" s="26"/>
      <c r="AD1169" s="26"/>
      <c r="AE1169" s="26"/>
      <c r="AF1169" s="26"/>
      <c r="AG1169" s="26"/>
      <c r="AH1169" s="26"/>
      <c r="AI1169" s="26"/>
      <c r="AJ1169" s="26"/>
      <c r="AK1169" s="26"/>
      <c r="AL1169" s="26"/>
    </row>
    <row r="1170" spans="1:38" s="7" customFormat="1" ht="12.75">
      <c r="A1170" s="18"/>
      <c r="Q1170" s="25"/>
      <c r="R1170" s="21"/>
      <c r="S1170" s="20"/>
      <c r="T1170" s="21"/>
      <c r="U1170" s="20"/>
      <c r="V1170" s="20"/>
      <c r="W1170" s="20"/>
      <c r="X1170" s="26"/>
      <c r="Y1170" s="26"/>
      <c r="Z1170" s="26"/>
      <c r="AA1170" s="26"/>
      <c r="AB1170" s="26"/>
      <c r="AC1170" s="26"/>
      <c r="AD1170" s="26"/>
      <c r="AE1170" s="26"/>
      <c r="AF1170" s="26"/>
      <c r="AG1170" s="26"/>
      <c r="AH1170" s="26"/>
      <c r="AI1170" s="26"/>
      <c r="AJ1170" s="26"/>
      <c r="AK1170" s="26"/>
      <c r="AL1170" s="26"/>
    </row>
    <row r="1171" spans="1:38" s="7" customFormat="1" ht="12.75">
      <c r="A1171" s="18"/>
      <c r="Q1171" s="25"/>
      <c r="R1171" s="21"/>
      <c r="S1171" s="20"/>
      <c r="T1171" s="21"/>
      <c r="U1171" s="20"/>
      <c r="V1171" s="20"/>
      <c r="W1171" s="20"/>
      <c r="X1171" s="26"/>
      <c r="Y1171" s="26"/>
      <c r="Z1171" s="26"/>
      <c r="AA1171" s="26"/>
      <c r="AB1171" s="26"/>
      <c r="AC1171" s="26"/>
      <c r="AD1171" s="26"/>
      <c r="AE1171" s="26"/>
      <c r="AF1171" s="26"/>
      <c r="AG1171" s="26"/>
      <c r="AH1171" s="26"/>
      <c r="AI1171" s="26"/>
      <c r="AJ1171" s="26"/>
      <c r="AK1171" s="26"/>
      <c r="AL1171" s="26"/>
    </row>
    <row r="1172" spans="1:38" s="7" customFormat="1" ht="12.75">
      <c r="A1172" s="18"/>
      <c r="E1172" s="19"/>
      <c r="Q1172" s="25"/>
      <c r="R1172" s="21"/>
      <c r="S1172" s="20"/>
      <c r="T1172" s="21"/>
      <c r="U1172" s="20"/>
      <c r="V1172" s="20"/>
      <c r="W1172" s="20"/>
      <c r="X1172" s="26"/>
      <c r="Y1172" s="26"/>
      <c r="Z1172" s="26"/>
      <c r="AA1172" s="26"/>
      <c r="AB1172" s="26"/>
      <c r="AC1172" s="26"/>
      <c r="AD1172" s="26"/>
      <c r="AE1172" s="26"/>
      <c r="AF1172" s="26"/>
      <c r="AG1172" s="26"/>
      <c r="AH1172" s="26"/>
      <c r="AI1172" s="26"/>
      <c r="AJ1172" s="26"/>
      <c r="AK1172" s="26"/>
      <c r="AL1172" s="26"/>
    </row>
    <row r="1173" spans="1:38" s="7" customFormat="1" ht="12.75">
      <c r="A1173" s="18"/>
      <c r="Q1173" s="25"/>
      <c r="R1173" s="21"/>
      <c r="S1173" s="20"/>
      <c r="T1173" s="21"/>
      <c r="U1173" s="20"/>
      <c r="V1173" s="20"/>
      <c r="W1173" s="20"/>
      <c r="X1173" s="26"/>
      <c r="Y1173" s="26"/>
      <c r="Z1173" s="26"/>
      <c r="AA1173" s="26"/>
      <c r="AB1173" s="26"/>
      <c r="AC1173" s="26"/>
      <c r="AD1173" s="26"/>
      <c r="AE1173" s="26"/>
      <c r="AF1173" s="26"/>
      <c r="AG1173" s="26"/>
      <c r="AH1173" s="26"/>
      <c r="AI1173" s="26"/>
      <c r="AJ1173" s="26"/>
      <c r="AK1173" s="26"/>
      <c r="AL1173" s="26"/>
    </row>
    <row r="1174" spans="1:38" s="7" customFormat="1" ht="12.75">
      <c r="A1174" s="18"/>
      <c r="Q1174" s="25"/>
      <c r="R1174" s="21"/>
      <c r="S1174" s="20"/>
      <c r="T1174" s="21"/>
      <c r="U1174" s="20"/>
      <c r="V1174" s="20"/>
      <c r="W1174" s="20"/>
      <c r="X1174" s="26"/>
      <c r="Y1174" s="26"/>
      <c r="Z1174" s="26"/>
      <c r="AA1174" s="26"/>
      <c r="AB1174" s="26"/>
      <c r="AC1174" s="26"/>
      <c r="AD1174" s="26"/>
      <c r="AE1174" s="26"/>
      <c r="AF1174" s="26"/>
      <c r="AG1174" s="26"/>
      <c r="AH1174" s="26"/>
      <c r="AI1174" s="26"/>
      <c r="AJ1174" s="26"/>
      <c r="AK1174" s="26"/>
      <c r="AL1174" s="26"/>
    </row>
    <row r="1175" spans="1:38" s="7" customFormat="1" ht="12.75">
      <c r="A1175" s="18"/>
      <c r="Q1175" s="25"/>
      <c r="R1175" s="21"/>
      <c r="S1175" s="20"/>
      <c r="T1175" s="21"/>
      <c r="U1175" s="20"/>
      <c r="V1175" s="20"/>
      <c r="W1175" s="20"/>
      <c r="X1175" s="26"/>
      <c r="Y1175" s="26"/>
      <c r="Z1175" s="26"/>
      <c r="AA1175" s="26"/>
      <c r="AB1175" s="26"/>
      <c r="AC1175" s="26"/>
      <c r="AD1175" s="26"/>
      <c r="AE1175" s="26"/>
      <c r="AF1175" s="26"/>
      <c r="AG1175" s="26"/>
      <c r="AH1175" s="26"/>
      <c r="AI1175" s="26"/>
      <c r="AJ1175" s="26"/>
      <c r="AK1175" s="26"/>
      <c r="AL1175" s="26"/>
    </row>
    <row r="1176" spans="1:38" s="7" customFormat="1" ht="12.75">
      <c r="A1176" s="18"/>
      <c r="Q1176" s="25"/>
      <c r="R1176" s="21"/>
      <c r="S1176" s="20"/>
      <c r="T1176" s="21"/>
      <c r="U1176" s="20"/>
      <c r="V1176" s="20"/>
      <c r="W1176" s="20"/>
      <c r="X1176" s="26"/>
      <c r="Y1176" s="26"/>
      <c r="Z1176" s="26"/>
      <c r="AA1176" s="26"/>
      <c r="AB1176" s="26"/>
      <c r="AC1176" s="26"/>
      <c r="AD1176" s="26"/>
      <c r="AE1176" s="26"/>
      <c r="AF1176" s="26"/>
      <c r="AG1176" s="26"/>
      <c r="AH1176" s="26"/>
      <c r="AI1176" s="26"/>
      <c r="AJ1176" s="26"/>
      <c r="AK1176" s="26"/>
      <c r="AL1176" s="26"/>
    </row>
    <row r="1177" spans="1:38" s="7" customFormat="1" ht="12.75">
      <c r="A1177" s="18"/>
      <c r="Q1177" s="25"/>
      <c r="R1177" s="21"/>
      <c r="S1177" s="20"/>
      <c r="T1177" s="21"/>
      <c r="U1177" s="20"/>
      <c r="V1177" s="20"/>
      <c r="W1177" s="20"/>
      <c r="X1177" s="26"/>
      <c r="Y1177" s="26"/>
      <c r="Z1177" s="26"/>
      <c r="AA1177" s="26"/>
      <c r="AB1177" s="26"/>
      <c r="AC1177" s="26"/>
      <c r="AD1177" s="26"/>
      <c r="AE1177" s="26"/>
      <c r="AF1177" s="26"/>
      <c r="AG1177" s="26"/>
      <c r="AH1177" s="26"/>
      <c r="AI1177" s="26"/>
      <c r="AJ1177" s="26"/>
      <c r="AK1177" s="26"/>
      <c r="AL1177" s="26"/>
    </row>
    <row r="1178" spans="1:38" s="7" customFormat="1" ht="12.75">
      <c r="A1178" s="18"/>
      <c r="Q1178" s="25"/>
      <c r="R1178" s="21"/>
      <c r="S1178" s="20"/>
      <c r="T1178" s="21"/>
      <c r="U1178" s="20"/>
      <c r="V1178" s="20"/>
      <c r="W1178" s="20"/>
      <c r="X1178" s="26"/>
      <c r="Y1178" s="26"/>
      <c r="Z1178" s="26"/>
      <c r="AA1178" s="26"/>
      <c r="AB1178" s="26"/>
      <c r="AC1178" s="26"/>
      <c r="AD1178" s="26"/>
      <c r="AE1178" s="26"/>
      <c r="AF1178" s="26"/>
      <c r="AG1178" s="26"/>
      <c r="AH1178" s="26"/>
      <c r="AI1178" s="26"/>
      <c r="AJ1178" s="26"/>
      <c r="AK1178" s="26"/>
      <c r="AL1178" s="26"/>
    </row>
    <row r="1179" spans="2:23" ht="30">
      <c r="B1179" s="11">
        <f>C1179</f>
        <v>39671</v>
      </c>
      <c r="C1179" s="13">
        <f>C1143+7</f>
        <v>39671</v>
      </c>
      <c r="D1179" s="9">
        <f>C1179</f>
        <v>39671</v>
      </c>
      <c r="E1179" s="10">
        <f>DAY(C1179+1)</f>
        <v>12</v>
      </c>
      <c r="F1179" s="9">
        <f>C1179+1</f>
        <v>39672</v>
      </c>
      <c r="G1179" s="10">
        <f>DAY(C1179+2)</f>
        <v>13</v>
      </c>
      <c r="H1179" s="9">
        <f>C1179+2</f>
        <v>39673</v>
      </c>
      <c r="I1179" s="10">
        <f>DAY(C1179+3)</f>
        <v>14</v>
      </c>
      <c r="J1179" s="9">
        <f>C1179+3</f>
        <v>39674</v>
      </c>
      <c r="K1179" s="10">
        <f>DAY(C1179+4)</f>
        <v>15</v>
      </c>
      <c r="L1179" s="9">
        <f>C1179+4</f>
        <v>39675</v>
      </c>
      <c r="M1179" s="10">
        <f>DAY(C1179+5)</f>
        <v>16</v>
      </c>
      <c r="N1179" s="9">
        <f>C1179+5</f>
        <v>39676</v>
      </c>
      <c r="O1179" s="10">
        <f>DAY(C1179+6)</f>
        <v>17</v>
      </c>
      <c r="P1179" s="9">
        <f>C1179+6</f>
        <v>39677</v>
      </c>
      <c r="R1179" s="21">
        <f>DATE(YEAR(C1179),1,1)</f>
        <v>39448</v>
      </c>
      <c r="T1179" s="21">
        <f>C1179</f>
        <v>39671</v>
      </c>
      <c r="U1179" s="22">
        <f>ROUND(((C1179-DATE(YEAR(C1179),1,1))+6)/7,0)</f>
        <v>33</v>
      </c>
      <c r="V1179" s="33">
        <f>IF(AND(R1183-R1182=0,R1179-R1182&lt;0),1,IF(U1179=V1143,U1179+1,U1179))</f>
        <v>33</v>
      </c>
      <c r="W1179" s="20" t="s">
        <v>6</v>
      </c>
    </row>
    <row r="1180" spans="2:20" ht="15" customHeight="1">
      <c r="B1180" s="17">
        <f>V1179</f>
        <v>33</v>
      </c>
      <c r="C1180" s="14">
        <f>T1179-R1179+1</f>
        <v>224</v>
      </c>
      <c r="D1180" s="2" t="str">
        <f>D1144</f>
        <v>hétfő</v>
      </c>
      <c r="E1180" s="14">
        <f>T1180-R1180+1</f>
        <v>225</v>
      </c>
      <c r="F1180" s="2" t="str">
        <f>F1144</f>
        <v>kedd</v>
      </c>
      <c r="G1180" s="14">
        <f>T1181-R1181+1</f>
        <v>226</v>
      </c>
      <c r="H1180" s="2" t="str">
        <f>H1144</f>
        <v>szerda</v>
      </c>
      <c r="I1180" s="14">
        <f>T1182-R1182+1</f>
        <v>227</v>
      </c>
      <c r="J1180" s="2" t="str">
        <f>J1144</f>
        <v>csütörtök</v>
      </c>
      <c r="K1180" s="14">
        <f>T1183-R1183+1</f>
        <v>228</v>
      </c>
      <c r="L1180" s="2" t="str">
        <f>L1144</f>
        <v>péntek</v>
      </c>
      <c r="M1180" s="14">
        <f>T1184-R1184+1</f>
        <v>229</v>
      </c>
      <c r="N1180" s="3" t="str">
        <f>N1144</f>
        <v>szombat</v>
      </c>
      <c r="O1180" s="14">
        <f>T1185-R1185+1</f>
        <v>230</v>
      </c>
      <c r="P1180" s="3" t="str">
        <f>P1144</f>
        <v>vasárnap</v>
      </c>
      <c r="R1180" s="21">
        <f>DATE(YEAR(C1179+1),1,1)</f>
        <v>39448</v>
      </c>
      <c r="T1180" s="21">
        <f aca="true" t="shared" si="32" ref="T1180:T1185">T1179+1</f>
        <v>39672</v>
      </c>
    </row>
    <row r="1181" spans="2:20" ht="19.5" customHeight="1">
      <c r="B1181" s="12">
        <v>0.333333333333333</v>
      </c>
      <c r="C1181" s="4"/>
      <c r="D1181" s="5"/>
      <c r="E1181" s="6"/>
      <c r="F1181" s="5"/>
      <c r="G1181" s="6"/>
      <c r="H1181" s="5"/>
      <c r="I1181" s="6"/>
      <c r="J1181" s="5"/>
      <c r="K1181" s="6"/>
      <c r="L1181" s="5"/>
      <c r="M1181" s="6"/>
      <c r="N1181" s="5"/>
      <c r="O1181" s="6"/>
      <c r="P1181" s="5"/>
      <c r="R1181" s="21">
        <f>DATE(YEAR(C1179+2),1,1)</f>
        <v>39448</v>
      </c>
      <c r="T1181" s="21">
        <f t="shared" si="32"/>
        <v>39673</v>
      </c>
    </row>
    <row r="1182" spans="2:20" ht="19.5" customHeight="1">
      <c r="B1182" s="12">
        <v>0.375</v>
      </c>
      <c r="C1182" s="4"/>
      <c r="D1182" s="5"/>
      <c r="E1182" s="6"/>
      <c r="F1182" s="5"/>
      <c r="G1182" s="6"/>
      <c r="H1182" s="5"/>
      <c r="I1182" s="6"/>
      <c r="J1182" s="5"/>
      <c r="K1182" s="6"/>
      <c r="L1182" s="5"/>
      <c r="M1182" s="6"/>
      <c r="N1182" s="5"/>
      <c r="O1182" s="6"/>
      <c r="P1182" s="5"/>
      <c r="R1182" s="21">
        <f>DATE(YEAR(C1179+3),1,1)</f>
        <v>39448</v>
      </c>
      <c r="T1182" s="21">
        <f t="shared" si="32"/>
        <v>39674</v>
      </c>
    </row>
    <row r="1183" spans="2:20" ht="19.5" customHeight="1">
      <c r="B1183" s="12">
        <v>0.416666666666667</v>
      </c>
      <c r="C1183" s="4"/>
      <c r="D1183" s="5"/>
      <c r="E1183" s="6"/>
      <c r="F1183" s="5"/>
      <c r="G1183" s="6"/>
      <c r="H1183" s="5"/>
      <c r="I1183" s="6"/>
      <c r="J1183" s="5"/>
      <c r="K1183" s="6"/>
      <c r="L1183" s="5"/>
      <c r="M1183" s="6"/>
      <c r="N1183" s="5"/>
      <c r="O1183" s="6"/>
      <c r="P1183" s="5"/>
      <c r="R1183" s="21">
        <f>DATE(YEAR(C1179+4),1,1)</f>
        <v>39448</v>
      </c>
      <c r="T1183" s="21">
        <f t="shared" si="32"/>
        <v>39675</v>
      </c>
    </row>
    <row r="1184" spans="2:20" ht="19.5" customHeight="1">
      <c r="B1184" s="12">
        <v>0.458333333333333</v>
      </c>
      <c r="C1184" s="4"/>
      <c r="D1184" s="5"/>
      <c r="E1184" s="6"/>
      <c r="F1184" s="5"/>
      <c r="G1184" s="6"/>
      <c r="H1184" s="5"/>
      <c r="I1184" s="6"/>
      <c r="J1184" s="5"/>
      <c r="K1184" s="6"/>
      <c r="L1184" s="5"/>
      <c r="M1184" s="6"/>
      <c r="N1184" s="5"/>
      <c r="O1184" s="6"/>
      <c r="P1184" s="5"/>
      <c r="R1184" s="21">
        <f>DATE(YEAR(C1179+5),1,1)</f>
        <v>39448</v>
      </c>
      <c r="T1184" s="21">
        <f t="shared" si="32"/>
        <v>39676</v>
      </c>
    </row>
    <row r="1185" spans="2:20" ht="19.5" customHeight="1">
      <c r="B1185" s="12">
        <v>0.5</v>
      </c>
      <c r="C1185" s="4"/>
      <c r="D1185" s="5"/>
      <c r="E1185" s="6"/>
      <c r="F1185" s="5"/>
      <c r="G1185" s="6"/>
      <c r="H1185" s="5"/>
      <c r="I1185" s="6"/>
      <c r="J1185" s="5"/>
      <c r="K1185" s="6"/>
      <c r="L1185" s="5"/>
      <c r="M1185" s="6"/>
      <c r="N1185" s="5"/>
      <c r="O1185" s="6"/>
      <c r="P1185" s="5"/>
      <c r="Q1185" s="27"/>
      <c r="R1185" s="21">
        <f>DATE(YEAR(C1179+6),1,1)</f>
        <v>39448</v>
      </c>
      <c r="T1185" s="21">
        <f t="shared" si="32"/>
        <v>39677</v>
      </c>
    </row>
    <row r="1186" spans="2:16" ht="19.5" customHeight="1">
      <c r="B1186" s="12">
        <v>0.541666666666667</v>
      </c>
      <c r="C1186" s="4"/>
      <c r="D1186" s="5"/>
      <c r="E1186" s="6"/>
      <c r="F1186" s="5"/>
      <c r="G1186" s="6"/>
      <c r="H1186" s="5"/>
      <c r="I1186" s="6"/>
      <c r="J1186" s="5"/>
      <c r="K1186" s="6"/>
      <c r="L1186" s="5"/>
      <c r="M1186" s="6"/>
      <c r="N1186" s="5"/>
      <c r="O1186" s="6"/>
      <c r="P1186" s="5"/>
    </row>
    <row r="1187" spans="2:16" ht="19.5" customHeight="1">
      <c r="B1187" s="12">
        <v>0.583333333333333</v>
      </c>
      <c r="C1187" s="4"/>
      <c r="D1187" s="5"/>
      <c r="E1187" s="6"/>
      <c r="F1187" s="5"/>
      <c r="G1187" s="6"/>
      <c r="H1187" s="5"/>
      <c r="I1187" s="6"/>
      <c r="J1187" s="5"/>
      <c r="K1187" s="6"/>
      <c r="L1187" s="5"/>
      <c r="M1187" s="6"/>
      <c r="N1187" s="5"/>
      <c r="O1187" s="6"/>
      <c r="P1187" s="5"/>
    </row>
    <row r="1188" spans="2:16" ht="19.5" customHeight="1">
      <c r="B1188" s="12">
        <v>0.625</v>
      </c>
      <c r="C1188" s="4"/>
      <c r="D1188" s="5"/>
      <c r="E1188" s="6"/>
      <c r="F1188" s="5"/>
      <c r="G1188" s="6"/>
      <c r="H1188" s="5"/>
      <c r="I1188" s="6"/>
      <c r="J1188" s="5"/>
      <c r="K1188" s="6"/>
      <c r="L1188" s="5"/>
      <c r="M1188" s="6"/>
      <c r="N1188" s="5"/>
      <c r="O1188" s="6"/>
      <c r="P1188" s="5"/>
    </row>
    <row r="1189" spans="2:16" ht="19.5" customHeight="1">
      <c r="B1189" s="12">
        <v>0.666666666666667</v>
      </c>
      <c r="C1189" s="4"/>
      <c r="D1189" s="5"/>
      <c r="E1189" s="6"/>
      <c r="F1189" s="5"/>
      <c r="G1189" s="6"/>
      <c r="H1189" s="5"/>
      <c r="I1189" s="6"/>
      <c r="J1189" s="5"/>
      <c r="K1189" s="6"/>
      <c r="L1189" s="5"/>
      <c r="M1189" s="6"/>
      <c r="N1189" s="5"/>
      <c r="O1189" s="6"/>
      <c r="P1189" s="5"/>
    </row>
    <row r="1190" spans="2:16" ht="19.5" customHeight="1">
      <c r="B1190" s="12">
        <v>0.708333333333333</v>
      </c>
      <c r="C1190" s="4"/>
      <c r="D1190" s="5"/>
      <c r="E1190" s="6"/>
      <c r="F1190" s="5"/>
      <c r="G1190" s="6"/>
      <c r="H1190" s="5"/>
      <c r="I1190" s="6"/>
      <c r="J1190" s="5"/>
      <c r="K1190" s="6"/>
      <c r="L1190" s="5"/>
      <c r="M1190" s="6"/>
      <c r="N1190" s="5"/>
      <c r="O1190" s="6"/>
      <c r="P1190" s="5"/>
    </row>
    <row r="1191" spans="2:16" ht="19.5" customHeight="1">
      <c r="B1191" s="12">
        <v>0.75</v>
      </c>
      <c r="C1191" s="4"/>
      <c r="D1191" s="5"/>
      <c r="E1191" s="6"/>
      <c r="F1191" s="5"/>
      <c r="G1191" s="6"/>
      <c r="H1191" s="5"/>
      <c r="I1191" s="6"/>
      <c r="J1191" s="5"/>
      <c r="K1191" s="6"/>
      <c r="L1191" s="5"/>
      <c r="M1191" s="6"/>
      <c r="N1191" s="5"/>
      <c r="O1191" s="6"/>
      <c r="P1191" s="5"/>
    </row>
    <row r="1192" spans="1:38" s="7" customFormat="1" ht="12.75">
      <c r="A1192" s="18"/>
      <c r="B1192" s="28" t="s">
        <v>1</v>
      </c>
      <c r="I1192" s="7" t="s">
        <v>0</v>
      </c>
      <c r="P1192" s="29" t="s">
        <v>2</v>
      </c>
      <c r="Q1192" s="25"/>
      <c r="R1192" s="21"/>
      <c r="S1192" s="20"/>
      <c r="T1192" s="21"/>
      <c r="U1192" s="20"/>
      <c r="V1192" s="20"/>
      <c r="W1192" s="20"/>
      <c r="X1192" s="26"/>
      <c r="Y1192" s="26"/>
      <c r="Z1192" s="26"/>
      <c r="AA1192" s="26"/>
      <c r="AB1192" s="26"/>
      <c r="AC1192" s="26"/>
      <c r="AD1192" s="26"/>
      <c r="AE1192" s="26"/>
      <c r="AF1192" s="26"/>
      <c r="AG1192" s="26"/>
      <c r="AH1192" s="26"/>
      <c r="AI1192" s="26"/>
      <c r="AJ1192" s="26"/>
      <c r="AK1192" s="26"/>
      <c r="AL1192" s="26"/>
    </row>
    <row r="1193" spans="1:38" s="7" customFormat="1" ht="12.75">
      <c r="A1193" s="18"/>
      <c r="Q1193" s="25"/>
      <c r="R1193" s="21"/>
      <c r="S1193" s="20"/>
      <c r="T1193" s="21"/>
      <c r="U1193" s="20"/>
      <c r="V1193" s="20"/>
      <c r="W1193" s="20"/>
      <c r="X1193" s="26"/>
      <c r="Y1193" s="26"/>
      <c r="Z1193" s="26"/>
      <c r="AA1193" s="26"/>
      <c r="AB1193" s="26"/>
      <c r="AC1193" s="26"/>
      <c r="AD1193" s="26"/>
      <c r="AE1193" s="26"/>
      <c r="AF1193" s="26"/>
      <c r="AG1193" s="26"/>
      <c r="AH1193" s="26"/>
      <c r="AI1193" s="26"/>
      <c r="AJ1193" s="26"/>
      <c r="AK1193" s="26"/>
      <c r="AL1193" s="26"/>
    </row>
    <row r="1194" spans="1:38" s="7" customFormat="1" ht="12.75">
      <c r="A1194" s="18"/>
      <c r="Q1194" s="25"/>
      <c r="R1194" s="21"/>
      <c r="S1194" s="20"/>
      <c r="T1194" s="21"/>
      <c r="U1194" s="20"/>
      <c r="V1194" s="20"/>
      <c r="W1194" s="20"/>
      <c r="X1194" s="26"/>
      <c r="Y1194" s="26"/>
      <c r="Z1194" s="26"/>
      <c r="AA1194" s="26"/>
      <c r="AB1194" s="26"/>
      <c r="AC1194" s="26"/>
      <c r="AD1194" s="26"/>
      <c r="AE1194" s="26"/>
      <c r="AF1194" s="26"/>
      <c r="AG1194" s="26"/>
      <c r="AH1194" s="26"/>
      <c r="AI1194" s="26"/>
      <c r="AJ1194" s="26"/>
      <c r="AK1194" s="26"/>
      <c r="AL1194" s="26"/>
    </row>
    <row r="1195" spans="1:38" s="7" customFormat="1" ht="12.75">
      <c r="A1195" s="18"/>
      <c r="Q1195" s="25"/>
      <c r="R1195" s="21"/>
      <c r="S1195" s="20"/>
      <c r="T1195" s="21"/>
      <c r="U1195" s="20"/>
      <c r="V1195" s="20"/>
      <c r="W1195" s="20"/>
      <c r="X1195" s="26"/>
      <c r="Y1195" s="26"/>
      <c r="Z1195" s="26"/>
      <c r="AA1195" s="26"/>
      <c r="AB1195" s="26"/>
      <c r="AC1195" s="26"/>
      <c r="AD1195" s="26"/>
      <c r="AE1195" s="26"/>
      <c r="AF1195" s="26"/>
      <c r="AG1195" s="26"/>
      <c r="AH1195" s="26"/>
      <c r="AI1195" s="26"/>
      <c r="AJ1195" s="26"/>
      <c r="AK1195" s="26"/>
      <c r="AL1195" s="26"/>
    </row>
    <row r="1196" spans="1:38" s="7" customFormat="1" ht="12.75">
      <c r="A1196" s="18"/>
      <c r="Q1196" s="25"/>
      <c r="R1196" s="21"/>
      <c r="S1196" s="20"/>
      <c r="T1196" s="21"/>
      <c r="U1196" s="20"/>
      <c r="V1196" s="20"/>
      <c r="W1196" s="20"/>
      <c r="X1196" s="26"/>
      <c r="Y1196" s="26"/>
      <c r="Z1196" s="26"/>
      <c r="AA1196" s="26"/>
      <c r="AB1196" s="26"/>
      <c r="AC1196" s="26"/>
      <c r="AD1196" s="26"/>
      <c r="AE1196" s="26"/>
      <c r="AF1196" s="26"/>
      <c r="AG1196" s="26"/>
      <c r="AH1196" s="26"/>
      <c r="AI1196" s="26"/>
      <c r="AJ1196" s="26"/>
      <c r="AK1196" s="26"/>
      <c r="AL1196" s="26"/>
    </row>
    <row r="1197" spans="1:38" s="7" customFormat="1" ht="12.75">
      <c r="A1197" s="18"/>
      <c r="Q1197" s="25"/>
      <c r="R1197" s="21"/>
      <c r="S1197" s="20"/>
      <c r="T1197" s="21"/>
      <c r="U1197" s="20"/>
      <c r="V1197" s="20"/>
      <c r="W1197" s="20"/>
      <c r="X1197" s="26"/>
      <c r="Y1197" s="26"/>
      <c r="Z1197" s="26"/>
      <c r="AA1197" s="26"/>
      <c r="AB1197" s="26"/>
      <c r="AC1197" s="26"/>
      <c r="AD1197" s="26"/>
      <c r="AE1197" s="26"/>
      <c r="AF1197" s="26"/>
      <c r="AG1197" s="26"/>
      <c r="AH1197" s="26"/>
      <c r="AI1197" s="26"/>
      <c r="AJ1197" s="26"/>
      <c r="AK1197" s="26"/>
      <c r="AL1197" s="26"/>
    </row>
    <row r="1198" spans="1:38" s="7" customFormat="1" ht="12.75">
      <c r="A1198" s="18"/>
      <c r="Q1198" s="25"/>
      <c r="R1198" s="21"/>
      <c r="S1198" s="20"/>
      <c r="T1198" s="21"/>
      <c r="U1198" s="20"/>
      <c r="V1198" s="20"/>
      <c r="W1198" s="20"/>
      <c r="X1198" s="26"/>
      <c r="Y1198" s="26"/>
      <c r="Z1198" s="26"/>
      <c r="AA1198" s="26"/>
      <c r="AB1198" s="26"/>
      <c r="AC1198" s="26"/>
      <c r="AD1198" s="26"/>
      <c r="AE1198" s="26"/>
      <c r="AF1198" s="26"/>
      <c r="AG1198" s="26"/>
      <c r="AH1198" s="26"/>
      <c r="AI1198" s="26"/>
      <c r="AJ1198" s="26"/>
      <c r="AK1198" s="26"/>
      <c r="AL1198" s="26"/>
    </row>
    <row r="1199" spans="1:38" s="7" customFormat="1" ht="12.75">
      <c r="A1199" s="18"/>
      <c r="Q1199" s="25"/>
      <c r="R1199" s="21"/>
      <c r="S1199" s="20"/>
      <c r="T1199" s="21"/>
      <c r="U1199" s="20"/>
      <c r="V1199" s="20"/>
      <c r="W1199" s="20"/>
      <c r="X1199" s="26"/>
      <c r="Y1199" s="26"/>
      <c r="Z1199" s="26"/>
      <c r="AA1199" s="26"/>
      <c r="AB1199" s="26"/>
      <c r="AC1199" s="26"/>
      <c r="AD1199" s="26"/>
      <c r="AE1199" s="26"/>
      <c r="AF1199" s="26"/>
      <c r="AG1199" s="26"/>
      <c r="AH1199" s="26"/>
      <c r="AI1199" s="26"/>
      <c r="AJ1199" s="26"/>
      <c r="AK1199" s="26"/>
      <c r="AL1199" s="26"/>
    </row>
    <row r="1200" spans="1:38" s="7" customFormat="1" ht="12.75">
      <c r="A1200" s="18"/>
      <c r="Q1200" s="25"/>
      <c r="R1200" s="21"/>
      <c r="S1200" s="20"/>
      <c r="T1200" s="21"/>
      <c r="U1200" s="20"/>
      <c r="V1200" s="20"/>
      <c r="W1200" s="20"/>
      <c r="X1200" s="26"/>
      <c r="Y1200" s="26"/>
      <c r="Z1200" s="26"/>
      <c r="AA1200" s="26"/>
      <c r="AB1200" s="26"/>
      <c r="AC1200" s="26"/>
      <c r="AD1200" s="26"/>
      <c r="AE1200" s="26"/>
      <c r="AF1200" s="26"/>
      <c r="AG1200" s="26"/>
      <c r="AH1200" s="26"/>
      <c r="AI1200" s="26"/>
      <c r="AJ1200" s="26"/>
      <c r="AK1200" s="26"/>
      <c r="AL1200" s="26"/>
    </row>
    <row r="1201" spans="1:38" s="7" customFormat="1" ht="12.75">
      <c r="A1201" s="18"/>
      <c r="Q1201" s="25"/>
      <c r="R1201" s="21"/>
      <c r="S1201" s="20"/>
      <c r="T1201" s="21"/>
      <c r="U1201" s="20"/>
      <c r="V1201" s="20"/>
      <c r="W1201" s="20"/>
      <c r="X1201" s="26"/>
      <c r="Y1201" s="26"/>
      <c r="Z1201" s="26"/>
      <c r="AA1201" s="26"/>
      <c r="AB1201" s="26"/>
      <c r="AC1201" s="26"/>
      <c r="AD1201" s="26"/>
      <c r="AE1201" s="26"/>
      <c r="AF1201" s="26"/>
      <c r="AG1201" s="26"/>
      <c r="AH1201" s="26"/>
      <c r="AI1201" s="26"/>
      <c r="AJ1201" s="26"/>
      <c r="AK1201" s="26"/>
      <c r="AL1201" s="26"/>
    </row>
    <row r="1202" spans="1:38" s="7" customFormat="1" ht="12.75">
      <c r="A1202" s="18"/>
      <c r="Q1202" s="25"/>
      <c r="R1202" s="21"/>
      <c r="S1202" s="20"/>
      <c r="T1202" s="21"/>
      <c r="U1202" s="20"/>
      <c r="V1202" s="20"/>
      <c r="W1202" s="20"/>
      <c r="X1202" s="26"/>
      <c r="Y1202" s="26"/>
      <c r="Z1202" s="26"/>
      <c r="AA1202" s="26"/>
      <c r="AB1202" s="26"/>
      <c r="AC1202" s="26"/>
      <c r="AD1202" s="26"/>
      <c r="AE1202" s="26"/>
      <c r="AF1202" s="26"/>
      <c r="AG1202" s="26"/>
      <c r="AH1202" s="26"/>
      <c r="AI1202" s="26"/>
      <c r="AJ1202" s="26"/>
      <c r="AK1202" s="26"/>
      <c r="AL1202" s="26"/>
    </row>
    <row r="1203" spans="1:38" s="7" customFormat="1" ht="12.75">
      <c r="A1203" s="18"/>
      <c r="Q1203" s="25"/>
      <c r="R1203" s="21"/>
      <c r="S1203" s="20"/>
      <c r="T1203" s="21"/>
      <c r="U1203" s="20"/>
      <c r="V1203" s="20"/>
      <c r="W1203" s="20"/>
      <c r="X1203" s="26"/>
      <c r="Y1203" s="26"/>
      <c r="Z1203" s="26"/>
      <c r="AA1203" s="26"/>
      <c r="AB1203" s="26"/>
      <c r="AC1203" s="26"/>
      <c r="AD1203" s="26"/>
      <c r="AE1203" s="26"/>
      <c r="AF1203" s="26"/>
      <c r="AG1203" s="26"/>
      <c r="AH1203" s="26"/>
      <c r="AI1203" s="26"/>
      <c r="AJ1203" s="26"/>
      <c r="AK1203" s="26"/>
      <c r="AL1203" s="26"/>
    </row>
    <row r="1204" spans="1:38" s="7" customFormat="1" ht="12.75">
      <c r="A1204" s="18"/>
      <c r="Q1204" s="25"/>
      <c r="R1204" s="21"/>
      <c r="S1204" s="20"/>
      <c r="T1204" s="21"/>
      <c r="U1204" s="20"/>
      <c r="V1204" s="20"/>
      <c r="W1204" s="20"/>
      <c r="X1204" s="26"/>
      <c r="Y1204" s="26"/>
      <c r="Z1204" s="26"/>
      <c r="AA1204" s="26"/>
      <c r="AB1204" s="26"/>
      <c r="AC1204" s="26"/>
      <c r="AD1204" s="26"/>
      <c r="AE1204" s="26"/>
      <c r="AF1204" s="26"/>
      <c r="AG1204" s="26"/>
      <c r="AH1204" s="26"/>
      <c r="AI1204" s="26"/>
      <c r="AJ1204" s="26"/>
      <c r="AK1204" s="26"/>
      <c r="AL1204" s="26"/>
    </row>
    <row r="1205" spans="1:38" s="7" customFormat="1" ht="12.75">
      <c r="A1205" s="18"/>
      <c r="Q1205" s="25"/>
      <c r="R1205" s="21"/>
      <c r="S1205" s="20"/>
      <c r="T1205" s="21"/>
      <c r="U1205" s="20"/>
      <c r="V1205" s="20"/>
      <c r="W1205" s="20"/>
      <c r="X1205" s="26"/>
      <c r="Y1205" s="26"/>
      <c r="Z1205" s="26"/>
      <c r="AA1205" s="26"/>
      <c r="AB1205" s="26"/>
      <c r="AC1205" s="26"/>
      <c r="AD1205" s="26"/>
      <c r="AE1205" s="26"/>
      <c r="AF1205" s="26"/>
      <c r="AG1205" s="26"/>
      <c r="AH1205" s="26"/>
      <c r="AI1205" s="26"/>
      <c r="AJ1205" s="26"/>
      <c r="AK1205" s="26"/>
      <c r="AL1205" s="26"/>
    </row>
    <row r="1206" spans="1:38" s="7" customFormat="1" ht="12.75">
      <c r="A1206" s="18"/>
      <c r="Q1206" s="25"/>
      <c r="R1206" s="21"/>
      <c r="S1206" s="20"/>
      <c r="T1206" s="21"/>
      <c r="U1206" s="20"/>
      <c r="V1206" s="20"/>
      <c r="W1206" s="20"/>
      <c r="X1206" s="26"/>
      <c r="Y1206" s="26"/>
      <c r="Z1206" s="26"/>
      <c r="AA1206" s="26"/>
      <c r="AB1206" s="26"/>
      <c r="AC1206" s="26"/>
      <c r="AD1206" s="26"/>
      <c r="AE1206" s="26"/>
      <c r="AF1206" s="26"/>
      <c r="AG1206" s="26"/>
      <c r="AH1206" s="26"/>
      <c r="AI1206" s="26"/>
      <c r="AJ1206" s="26"/>
      <c r="AK1206" s="26"/>
      <c r="AL1206" s="26"/>
    </row>
    <row r="1207" spans="1:38" s="7" customFormat="1" ht="12.75">
      <c r="A1207" s="18"/>
      <c r="Q1207" s="25"/>
      <c r="R1207" s="21"/>
      <c r="S1207" s="20"/>
      <c r="T1207" s="21"/>
      <c r="U1207" s="20"/>
      <c r="V1207" s="20"/>
      <c r="W1207" s="20"/>
      <c r="X1207" s="26"/>
      <c r="Y1207" s="26"/>
      <c r="Z1207" s="26"/>
      <c r="AA1207" s="26"/>
      <c r="AB1207" s="26"/>
      <c r="AC1207" s="26"/>
      <c r="AD1207" s="26"/>
      <c r="AE1207" s="26"/>
      <c r="AF1207" s="26"/>
      <c r="AG1207" s="26"/>
      <c r="AH1207" s="26"/>
      <c r="AI1207" s="26"/>
      <c r="AJ1207" s="26"/>
      <c r="AK1207" s="26"/>
      <c r="AL1207" s="26"/>
    </row>
    <row r="1208" spans="1:38" s="7" customFormat="1" ht="12.75">
      <c r="A1208" s="18"/>
      <c r="E1208" s="19"/>
      <c r="Q1208" s="25"/>
      <c r="R1208" s="21"/>
      <c r="S1208" s="20"/>
      <c r="T1208" s="21"/>
      <c r="U1208" s="20"/>
      <c r="V1208" s="20"/>
      <c r="W1208" s="20"/>
      <c r="X1208" s="26"/>
      <c r="Y1208" s="26"/>
      <c r="Z1208" s="26"/>
      <c r="AA1208" s="26"/>
      <c r="AB1208" s="26"/>
      <c r="AC1208" s="26"/>
      <c r="AD1208" s="26"/>
      <c r="AE1208" s="26"/>
      <c r="AF1208" s="26"/>
      <c r="AG1208" s="26"/>
      <c r="AH1208" s="26"/>
      <c r="AI1208" s="26"/>
      <c r="AJ1208" s="26"/>
      <c r="AK1208" s="26"/>
      <c r="AL1208" s="26"/>
    </row>
    <row r="1209" spans="1:38" s="7" customFormat="1" ht="12.75">
      <c r="A1209" s="18"/>
      <c r="Q1209" s="25"/>
      <c r="R1209" s="21"/>
      <c r="S1209" s="20"/>
      <c r="T1209" s="21"/>
      <c r="U1209" s="20"/>
      <c r="V1209" s="20"/>
      <c r="W1209" s="20"/>
      <c r="X1209" s="26"/>
      <c r="Y1209" s="26"/>
      <c r="Z1209" s="26"/>
      <c r="AA1209" s="26"/>
      <c r="AB1209" s="26"/>
      <c r="AC1209" s="26"/>
      <c r="AD1209" s="26"/>
      <c r="AE1209" s="26"/>
      <c r="AF1209" s="26"/>
      <c r="AG1209" s="26"/>
      <c r="AH1209" s="26"/>
      <c r="AI1209" s="26"/>
      <c r="AJ1209" s="26"/>
      <c r="AK1209" s="26"/>
      <c r="AL1209" s="26"/>
    </row>
    <row r="1210" spans="1:38" s="7" customFormat="1" ht="12.75">
      <c r="A1210" s="18"/>
      <c r="Q1210" s="25"/>
      <c r="R1210" s="21"/>
      <c r="S1210" s="20"/>
      <c r="T1210" s="21"/>
      <c r="U1210" s="20"/>
      <c r="V1210" s="20"/>
      <c r="W1210" s="20"/>
      <c r="X1210" s="26"/>
      <c r="Y1210" s="26"/>
      <c r="Z1210" s="26"/>
      <c r="AA1210" s="26"/>
      <c r="AB1210" s="26"/>
      <c r="AC1210" s="26"/>
      <c r="AD1210" s="26"/>
      <c r="AE1210" s="26"/>
      <c r="AF1210" s="26"/>
      <c r="AG1210" s="26"/>
      <c r="AH1210" s="26"/>
      <c r="AI1210" s="26"/>
      <c r="AJ1210" s="26"/>
      <c r="AK1210" s="26"/>
      <c r="AL1210" s="26"/>
    </row>
    <row r="1211" spans="1:38" s="7" customFormat="1" ht="12.75">
      <c r="A1211" s="18"/>
      <c r="Q1211" s="25"/>
      <c r="R1211" s="21"/>
      <c r="S1211" s="20"/>
      <c r="T1211" s="21"/>
      <c r="U1211" s="20"/>
      <c r="V1211" s="20"/>
      <c r="W1211" s="20"/>
      <c r="X1211" s="26"/>
      <c r="Y1211" s="26"/>
      <c r="Z1211" s="26"/>
      <c r="AA1211" s="26"/>
      <c r="AB1211" s="26"/>
      <c r="AC1211" s="26"/>
      <c r="AD1211" s="26"/>
      <c r="AE1211" s="26"/>
      <c r="AF1211" s="26"/>
      <c r="AG1211" s="26"/>
      <c r="AH1211" s="26"/>
      <c r="AI1211" s="26"/>
      <c r="AJ1211" s="26"/>
      <c r="AK1211" s="26"/>
      <c r="AL1211" s="26"/>
    </row>
    <row r="1212" spans="1:38" s="7" customFormat="1" ht="12.75">
      <c r="A1212" s="18"/>
      <c r="Q1212" s="25"/>
      <c r="R1212" s="21"/>
      <c r="S1212" s="20"/>
      <c r="T1212" s="21"/>
      <c r="U1212" s="20"/>
      <c r="V1212" s="20"/>
      <c r="W1212" s="20"/>
      <c r="X1212" s="26"/>
      <c r="Y1212" s="26"/>
      <c r="Z1212" s="26"/>
      <c r="AA1212" s="26"/>
      <c r="AB1212" s="26"/>
      <c r="AC1212" s="26"/>
      <c r="AD1212" s="26"/>
      <c r="AE1212" s="26"/>
      <c r="AF1212" s="26"/>
      <c r="AG1212" s="26"/>
      <c r="AH1212" s="26"/>
      <c r="AI1212" s="26"/>
      <c r="AJ1212" s="26"/>
      <c r="AK1212" s="26"/>
      <c r="AL1212" s="26"/>
    </row>
    <row r="1213" spans="1:38" s="7" customFormat="1" ht="12.75">
      <c r="A1213" s="18"/>
      <c r="Q1213" s="25"/>
      <c r="R1213" s="21"/>
      <c r="S1213" s="20"/>
      <c r="T1213" s="21"/>
      <c r="U1213" s="20"/>
      <c r="V1213" s="20"/>
      <c r="W1213" s="20"/>
      <c r="X1213" s="26"/>
      <c r="Y1213" s="26"/>
      <c r="Z1213" s="26"/>
      <c r="AA1213" s="26"/>
      <c r="AB1213" s="26"/>
      <c r="AC1213" s="26"/>
      <c r="AD1213" s="26"/>
      <c r="AE1213" s="26"/>
      <c r="AF1213" s="26"/>
      <c r="AG1213" s="26"/>
      <c r="AH1213" s="26"/>
      <c r="AI1213" s="26"/>
      <c r="AJ1213" s="26"/>
      <c r="AK1213" s="26"/>
      <c r="AL1213" s="26"/>
    </row>
    <row r="1214" spans="1:38" s="7" customFormat="1" ht="12.75">
      <c r="A1214" s="18"/>
      <c r="Q1214" s="25"/>
      <c r="R1214" s="21"/>
      <c r="S1214" s="20"/>
      <c r="T1214" s="21"/>
      <c r="U1214" s="20"/>
      <c r="V1214" s="20"/>
      <c r="W1214" s="20"/>
      <c r="X1214" s="26"/>
      <c r="Y1214" s="26"/>
      <c r="Z1214" s="26"/>
      <c r="AA1214" s="26"/>
      <c r="AB1214" s="26"/>
      <c r="AC1214" s="26"/>
      <c r="AD1214" s="26"/>
      <c r="AE1214" s="26"/>
      <c r="AF1214" s="26"/>
      <c r="AG1214" s="26"/>
      <c r="AH1214" s="26"/>
      <c r="AI1214" s="26"/>
      <c r="AJ1214" s="26"/>
      <c r="AK1214" s="26"/>
      <c r="AL1214" s="26"/>
    </row>
    <row r="1215" spans="2:23" ht="30">
      <c r="B1215" s="11">
        <f>C1215</f>
        <v>39678</v>
      </c>
      <c r="C1215" s="13">
        <f>C1179+7</f>
        <v>39678</v>
      </c>
      <c r="D1215" s="9">
        <f>C1215</f>
        <v>39678</v>
      </c>
      <c r="E1215" s="10">
        <f>DAY(C1215+1)</f>
        <v>19</v>
      </c>
      <c r="F1215" s="9">
        <f>C1215+1</f>
        <v>39679</v>
      </c>
      <c r="G1215" s="10">
        <f>DAY(C1215+2)</f>
        <v>20</v>
      </c>
      <c r="H1215" s="9">
        <f>C1215+2</f>
        <v>39680</v>
      </c>
      <c r="I1215" s="10">
        <f>DAY(C1215+3)</f>
        <v>21</v>
      </c>
      <c r="J1215" s="9">
        <f>C1215+3</f>
        <v>39681</v>
      </c>
      <c r="K1215" s="10">
        <f>DAY(C1215+4)</f>
        <v>22</v>
      </c>
      <c r="L1215" s="9">
        <f>C1215+4</f>
        <v>39682</v>
      </c>
      <c r="M1215" s="10">
        <f>DAY(C1215+5)</f>
        <v>23</v>
      </c>
      <c r="N1215" s="9">
        <f>C1215+5</f>
        <v>39683</v>
      </c>
      <c r="O1215" s="10">
        <f>DAY(C1215+6)</f>
        <v>24</v>
      </c>
      <c r="P1215" s="9">
        <f>C1215+6</f>
        <v>39684</v>
      </c>
      <c r="R1215" s="21">
        <f>DATE(YEAR(C1215),1,1)</f>
        <v>39448</v>
      </c>
      <c r="T1215" s="21">
        <f>C1215</f>
        <v>39678</v>
      </c>
      <c r="U1215" s="22">
        <f>ROUND(((C1215-DATE(YEAR(C1215),1,1))+6)/7,0)</f>
        <v>34</v>
      </c>
      <c r="V1215" s="33">
        <f>IF(AND(R1219-R1218=0,R1215-R1218&lt;0),1,IF(U1215=V1179,U1215+1,U1215))</f>
        <v>34</v>
      </c>
      <c r="W1215" s="20" t="s">
        <v>6</v>
      </c>
    </row>
    <row r="1216" spans="2:20" ht="15" customHeight="1">
      <c r="B1216" s="17">
        <f>V1215</f>
        <v>34</v>
      </c>
      <c r="C1216" s="14">
        <f>T1215-R1215+1</f>
        <v>231</v>
      </c>
      <c r="D1216" s="2" t="str">
        <f>D1180</f>
        <v>hétfő</v>
      </c>
      <c r="E1216" s="14">
        <f>T1216-R1216+1</f>
        <v>232</v>
      </c>
      <c r="F1216" s="2" t="str">
        <f>F1180</f>
        <v>kedd</v>
      </c>
      <c r="G1216" s="14">
        <f>T1217-R1217+1</f>
        <v>233</v>
      </c>
      <c r="H1216" s="2" t="str">
        <f>H1180</f>
        <v>szerda</v>
      </c>
      <c r="I1216" s="14">
        <f>T1218-R1218+1</f>
        <v>234</v>
      </c>
      <c r="J1216" s="2" t="str">
        <f>J1180</f>
        <v>csütörtök</v>
      </c>
      <c r="K1216" s="14">
        <f>T1219-R1219+1</f>
        <v>235</v>
      </c>
      <c r="L1216" s="2" t="str">
        <f>L1180</f>
        <v>péntek</v>
      </c>
      <c r="M1216" s="14">
        <f>T1220-R1220+1</f>
        <v>236</v>
      </c>
      <c r="N1216" s="3" t="str">
        <f>N1180</f>
        <v>szombat</v>
      </c>
      <c r="O1216" s="14">
        <f>T1221-R1221+1</f>
        <v>237</v>
      </c>
      <c r="P1216" s="3" t="str">
        <f>P1180</f>
        <v>vasárnap</v>
      </c>
      <c r="R1216" s="21">
        <f>DATE(YEAR(C1215+1),1,1)</f>
        <v>39448</v>
      </c>
      <c r="T1216" s="21">
        <f aca="true" t="shared" si="33" ref="T1216:T1221">T1215+1</f>
        <v>39679</v>
      </c>
    </row>
    <row r="1217" spans="2:20" ht="19.5" customHeight="1">
      <c r="B1217" s="12">
        <v>0.333333333333333</v>
      </c>
      <c r="C1217" s="4"/>
      <c r="D1217" s="5"/>
      <c r="E1217" s="6"/>
      <c r="F1217" s="5"/>
      <c r="G1217" s="6"/>
      <c r="H1217" s="5"/>
      <c r="I1217" s="6"/>
      <c r="J1217" s="5"/>
      <c r="K1217" s="6"/>
      <c r="L1217" s="5"/>
      <c r="M1217" s="6"/>
      <c r="N1217" s="5"/>
      <c r="O1217" s="6"/>
      <c r="P1217" s="5"/>
      <c r="R1217" s="21">
        <f>DATE(YEAR(C1215+2),1,1)</f>
        <v>39448</v>
      </c>
      <c r="T1217" s="21">
        <f t="shared" si="33"/>
        <v>39680</v>
      </c>
    </row>
    <row r="1218" spans="2:20" ht="19.5" customHeight="1">
      <c r="B1218" s="12">
        <v>0.375</v>
      </c>
      <c r="C1218" s="4"/>
      <c r="D1218" s="5"/>
      <c r="E1218" s="6"/>
      <c r="F1218" s="5"/>
      <c r="G1218" s="6"/>
      <c r="H1218" s="5"/>
      <c r="I1218" s="6"/>
      <c r="J1218" s="5"/>
      <c r="K1218" s="6"/>
      <c r="L1218" s="5"/>
      <c r="M1218" s="6"/>
      <c r="N1218" s="5"/>
      <c r="O1218" s="6"/>
      <c r="P1218" s="5"/>
      <c r="R1218" s="21">
        <f>DATE(YEAR(C1215+3),1,1)</f>
        <v>39448</v>
      </c>
      <c r="T1218" s="21">
        <f t="shared" si="33"/>
        <v>39681</v>
      </c>
    </row>
    <row r="1219" spans="2:20" ht="19.5" customHeight="1">
      <c r="B1219" s="12">
        <v>0.416666666666667</v>
      </c>
      <c r="C1219" s="4"/>
      <c r="D1219" s="5"/>
      <c r="E1219" s="6"/>
      <c r="F1219" s="5"/>
      <c r="G1219" s="6"/>
      <c r="H1219" s="5"/>
      <c r="I1219" s="6"/>
      <c r="J1219" s="5"/>
      <c r="K1219" s="6"/>
      <c r="L1219" s="5"/>
      <c r="M1219" s="6"/>
      <c r="N1219" s="5"/>
      <c r="O1219" s="6"/>
      <c r="P1219" s="5"/>
      <c r="R1219" s="21">
        <f>DATE(YEAR(C1215+4),1,1)</f>
        <v>39448</v>
      </c>
      <c r="T1219" s="21">
        <f t="shared" si="33"/>
        <v>39682</v>
      </c>
    </row>
    <row r="1220" spans="2:20" ht="19.5" customHeight="1">
      <c r="B1220" s="12">
        <v>0.458333333333333</v>
      </c>
      <c r="C1220" s="4"/>
      <c r="D1220" s="5"/>
      <c r="E1220" s="6"/>
      <c r="F1220" s="5"/>
      <c r="G1220" s="6"/>
      <c r="H1220" s="5"/>
      <c r="I1220" s="6"/>
      <c r="J1220" s="5"/>
      <c r="K1220" s="6"/>
      <c r="L1220" s="5"/>
      <c r="M1220" s="6"/>
      <c r="N1220" s="5"/>
      <c r="O1220" s="6"/>
      <c r="P1220" s="5"/>
      <c r="R1220" s="21">
        <f>DATE(YEAR(C1215+5),1,1)</f>
        <v>39448</v>
      </c>
      <c r="T1220" s="21">
        <f t="shared" si="33"/>
        <v>39683</v>
      </c>
    </row>
    <row r="1221" spans="2:20" ht="19.5" customHeight="1">
      <c r="B1221" s="12">
        <v>0.5</v>
      </c>
      <c r="C1221" s="4"/>
      <c r="D1221" s="5"/>
      <c r="E1221" s="6"/>
      <c r="F1221" s="5"/>
      <c r="G1221" s="6"/>
      <c r="H1221" s="5"/>
      <c r="I1221" s="6"/>
      <c r="J1221" s="5"/>
      <c r="K1221" s="6"/>
      <c r="L1221" s="5"/>
      <c r="M1221" s="6"/>
      <c r="N1221" s="5"/>
      <c r="O1221" s="6"/>
      <c r="P1221" s="5"/>
      <c r="Q1221" s="27"/>
      <c r="R1221" s="21">
        <f>DATE(YEAR(C1215+6),1,1)</f>
        <v>39448</v>
      </c>
      <c r="T1221" s="21">
        <f t="shared" si="33"/>
        <v>39684</v>
      </c>
    </row>
    <row r="1222" spans="2:16" ht="19.5" customHeight="1">
      <c r="B1222" s="12">
        <v>0.541666666666667</v>
      </c>
      <c r="C1222" s="4"/>
      <c r="D1222" s="5"/>
      <c r="E1222" s="6"/>
      <c r="F1222" s="5"/>
      <c r="G1222" s="6"/>
      <c r="H1222" s="5"/>
      <c r="I1222" s="6"/>
      <c r="J1222" s="5"/>
      <c r="K1222" s="6"/>
      <c r="L1222" s="5"/>
      <c r="M1222" s="6"/>
      <c r="N1222" s="5"/>
      <c r="O1222" s="6"/>
      <c r="P1222" s="5"/>
    </row>
    <row r="1223" spans="2:16" ht="19.5" customHeight="1">
      <c r="B1223" s="12">
        <v>0.583333333333333</v>
      </c>
      <c r="C1223" s="4"/>
      <c r="D1223" s="5"/>
      <c r="E1223" s="6"/>
      <c r="F1223" s="5"/>
      <c r="G1223" s="6"/>
      <c r="H1223" s="5"/>
      <c r="I1223" s="6"/>
      <c r="J1223" s="5"/>
      <c r="K1223" s="6"/>
      <c r="L1223" s="5"/>
      <c r="M1223" s="6"/>
      <c r="N1223" s="5"/>
      <c r="O1223" s="6"/>
      <c r="P1223" s="5"/>
    </row>
    <row r="1224" spans="2:16" ht="19.5" customHeight="1">
      <c r="B1224" s="12">
        <v>0.625</v>
      </c>
      <c r="C1224" s="4"/>
      <c r="D1224" s="5"/>
      <c r="E1224" s="6"/>
      <c r="F1224" s="5"/>
      <c r="G1224" s="6"/>
      <c r="H1224" s="5"/>
      <c r="I1224" s="6"/>
      <c r="J1224" s="5"/>
      <c r="K1224" s="6"/>
      <c r="L1224" s="5"/>
      <c r="M1224" s="6"/>
      <c r="N1224" s="5"/>
      <c r="O1224" s="6"/>
      <c r="P1224" s="5"/>
    </row>
    <row r="1225" spans="2:16" ht="19.5" customHeight="1">
      <c r="B1225" s="12">
        <v>0.666666666666667</v>
      </c>
      <c r="C1225" s="4"/>
      <c r="D1225" s="5"/>
      <c r="E1225" s="6"/>
      <c r="F1225" s="5"/>
      <c r="G1225" s="6"/>
      <c r="H1225" s="5"/>
      <c r="I1225" s="6"/>
      <c r="J1225" s="5"/>
      <c r="K1225" s="6"/>
      <c r="L1225" s="5"/>
      <c r="M1225" s="6"/>
      <c r="N1225" s="5"/>
      <c r="O1225" s="6"/>
      <c r="P1225" s="5"/>
    </row>
    <row r="1226" spans="2:16" ht="19.5" customHeight="1">
      <c r="B1226" s="12">
        <v>0.708333333333333</v>
      </c>
      <c r="C1226" s="4"/>
      <c r="D1226" s="5"/>
      <c r="E1226" s="6"/>
      <c r="F1226" s="5"/>
      <c r="G1226" s="6"/>
      <c r="H1226" s="5"/>
      <c r="I1226" s="6"/>
      <c r="J1226" s="5"/>
      <c r="K1226" s="6"/>
      <c r="L1226" s="5"/>
      <c r="M1226" s="6"/>
      <c r="N1226" s="5"/>
      <c r="O1226" s="6"/>
      <c r="P1226" s="5"/>
    </row>
    <row r="1227" spans="2:16" ht="19.5" customHeight="1">
      <c r="B1227" s="12">
        <v>0.75</v>
      </c>
      <c r="C1227" s="4"/>
      <c r="D1227" s="5"/>
      <c r="E1227" s="6"/>
      <c r="F1227" s="5"/>
      <c r="G1227" s="6"/>
      <c r="H1227" s="5"/>
      <c r="I1227" s="6"/>
      <c r="J1227" s="5"/>
      <c r="K1227" s="6"/>
      <c r="L1227" s="5"/>
      <c r="M1227" s="6"/>
      <c r="N1227" s="5"/>
      <c r="O1227" s="6"/>
      <c r="P1227" s="5"/>
    </row>
    <row r="1228" spans="1:38" s="7" customFormat="1" ht="12.75">
      <c r="A1228" s="18"/>
      <c r="B1228" s="28" t="s">
        <v>1</v>
      </c>
      <c r="I1228" s="7" t="s">
        <v>0</v>
      </c>
      <c r="P1228" s="29" t="s">
        <v>2</v>
      </c>
      <c r="Q1228" s="25"/>
      <c r="R1228" s="21"/>
      <c r="S1228" s="20"/>
      <c r="T1228" s="21"/>
      <c r="U1228" s="20"/>
      <c r="V1228" s="20"/>
      <c r="W1228" s="20"/>
      <c r="X1228" s="26"/>
      <c r="Y1228" s="26"/>
      <c r="Z1228" s="26"/>
      <c r="AA1228" s="26"/>
      <c r="AB1228" s="26"/>
      <c r="AC1228" s="26"/>
      <c r="AD1228" s="26"/>
      <c r="AE1228" s="26"/>
      <c r="AF1228" s="26"/>
      <c r="AG1228" s="26"/>
      <c r="AH1228" s="26"/>
      <c r="AI1228" s="26"/>
      <c r="AJ1228" s="26"/>
      <c r="AK1228" s="26"/>
      <c r="AL1228" s="26"/>
    </row>
    <row r="1229" spans="1:38" s="7" customFormat="1" ht="12.75">
      <c r="A1229" s="18"/>
      <c r="Q1229" s="25"/>
      <c r="R1229" s="21"/>
      <c r="S1229" s="20"/>
      <c r="T1229" s="21"/>
      <c r="U1229" s="20"/>
      <c r="V1229" s="20"/>
      <c r="W1229" s="20"/>
      <c r="X1229" s="26"/>
      <c r="Y1229" s="26"/>
      <c r="Z1229" s="26"/>
      <c r="AA1229" s="26"/>
      <c r="AB1229" s="26"/>
      <c r="AC1229" s="26"/>
      <c r="AD1229" s="26"/>
      <c r="AE1229" s="26"/>
      <c r="AF1229" s="26"/>
      <c r="AG1229" s="26"/>
      <c r="AH1229" s="26"/>
      <c r="AI1229" s="26"/>
      <c r="AJ1229" s="26"/>
      <c r="AK1229" s="26"/>
      <c r="AL1229" s="26"/>
    </row>
    <row r="1230" spans="1:38" s="7" customFormat="1" ht="12.75">
      <c r="A1230" s="18"/>
      <c r="Q1230" s="25"/>
      <c r="R1230" s="21"/>
      <c r="S1230" s="20"/>
      <c r="T1230" s="21"/>
      <c r="U1230" s="20"/>
      <c r="V1230" s="20"/>
      <c r="W1230" s="20"/>
      <c r="X1230" s="26"/>
      <c r="Y1230" s="26"/>
      <c r="Z1230" s="26"/>
      <c r="AA1230" s="26"/>
      <c r="AB1230" s="26"/>
      <c r="AC1230" s="26"/>
      <c r="AD1230" s="26"/>
      <c r="AE1230" s="26"/>
      <c r="AF1230" s="26"/>
      <c r="AG1230" s="26"/>
      <c r="AH1230" s="26"/>
      <c r="AI1230" s="26"/>
      <c r="AJ1230" s="26"/>
      <c r="AK1230" s="26"/>
      <c r="AL1230" s="26"/>
    </row>
    <row r="1231" spans="1:38" s="7" customFormat="1" ht="12.75">
      <c r="A1231" s="18"/>
      <c r="Q1231" s="25"/>
      <c r="R1231" s="21"/>
      <c r="S1231" s="20"/>
      <c r="T1231" s="21"/>
      <c r="U1231" s="20"/>
      <c r="V1231" s="20"/>
      <c r="W1231" s="20"/>
      <c r="X1231" s="26"/>
      <c r="Y1231" s="26"/>
      <c r="Z1231" s="26"/>
      <c r="AA1231" s="26"/>
      <c r="AB1231" s="26"/>
      <c r="AC1231" s="26"/>
      <c r="AD1231" s="26"/>
      <c r="AE1231" s="26"/>
      <c r="AF1231" s="26"/>
      <c r="AG1231" s="26"/>
      <c r="AH1231" s="26"/>
      <c r="AI1231" s="26"/>
      <c r="AJ1231" s="26"/>
      <c r="AK1231" s="26"/>
      <c r="AL1231" s="26"/>
    </row>
    <row r="1232" spans="1:38" s="7" customFormat="1" ht="12.75">
      <c r="A1232" s="18"/>
      <c r="Q1232" s="25"/>
      <c r="R1232" s="21"/>
      <c r="S1232" s="20"/>
      <c r="T1232" s="21"/>
      <c r="U1232" s="20"/>
      <c r="V1232" s="20"/>
      <c r="W1232" s="20"/>
      <c r="X1232" s="26"/>
      <c r="Y1232" s="26"/>
      <c r="Z1232" s="26"/>
      <c r="AA1232" s="26"/>
      <c r="AB1232" s="26"/>
      <c r="AC1232" s="26"/>
      <c r="AD1232" s="26"/>
      <c r="AE1232" s="26"/>
      <c r="AF1232" s="26"/>
      <c r="AG1232" s="26"/>
      <c r="AH1232" s="26"/>
      <c r="AI1232" s="26"/>
      <c r="AJ1232" s="26"/>
      <c r="AK1232" s="26"/>
      <c r="AL1232" s="26"/>
    </row>
    <row r="1233" spans="1:38" s="7" customFormat="1" ht="12.75">
      <c r="A1233" s="18"/>
      <c r="Q1233" s="25"/>
      <c r="R1233" s="21"/>
      <c r="S1233" s="20"/>
      <c r="T1233" s="21"/>
      <c r="U1233" s="20"/>
      <c r="V1233" s="20"/>
      <c r="W1233" s="20"/>
      <c r="X1233" s="26"/>
      <c r="Y1233" s="26"/>
      <c r="Z1233" s="26"/>
      <c r="AA1233" s="26"/>
      <c r="AB1233" s="26"/>
      <c r="AC1233" s="26"/>
      <c r="AD1233" s="26"/>
      <c r="AE1233" s="26"/>
      <c r="AF1233" s="26"/>
      <c r="AG1233" s="26"/>
      <c r="AH1233" s="26"/>
      <c r="AI1233" s="26"/>
      <c r="AJ1233" s="26"/>
      <c r="AK1233" s="26"/>
      <c r="AL1233" s="26"/>
    </row>
    <row r="1234" spans="1:38" s="7" customFormat="1" ht="12.75">
      <c r="A1234" s="18"/>
      <c r="Q1234" s="25"/>
      <c r="R1234" s="21"/>
      <c r="S1234" s="20"/>
      <c r="T1234" s="21"/>
      <c r="U1234" s="20"/>
      <c r="V1234" s="20"/>
      <c r="W1234" s="20"/>
      <c r="X1234" s="26"/>
      <c r="Y1234" s="26"/>
      <c r="Z1234" s="26"/>
      <c r="AA1234" s="26"/>
      <c r="AB1234" s="26"/>
      <c r="AC1234" s="26"/>
      <c r="AD1234" s="26"/>
      <c r="AE1234" s="26"/>
      <c r="AF1234" s="26"/>
      <c r="AG1234" s="26"/>
      <c r="AH1234" s="26"/>
      <c r="AI1234" s="26"/>
      <c r="AJ1234" s="26"/>
      <c r="AK1234" s="26"/>
      <c r="AL1234" s="26"/>
    </row>
    <row r="1235" spans="1:38" s="7" customFormat="1" ht="12.75">
      <c r="A1235" s="18"/>
      <c r="Q1235" s="25"/>
      <c r="R1235" s="21"/>
      <c r="S1235" s="20"/>
      <c r="T1235" s="21"/>
      <c r="U1235" s="20"/>
      <c r="V1235" s="20"/>
      <c r="W1235" s="20"/>
      <c r="X1235" s="26"/>
      <c r="Y1235" s="26"/>
      <c r="Z1235" s="26"/>
      <c r="AA1235" s="26"/>
      <c r="AB1235" s="26"/>
      <c r="AC1235" s="26"/>
      <c r="AD1235" s="26"/>
      <c r="AE1235" s="26"/>
      <c r="AF1235" s="26"/>
      <c r="AG1235" s="26"/>
      <c r="AH1235" s="26"/>
      <c r="AI1235" s="26"/>
      <c r="AJ1235" s="26"/>
      <c r="AK1235" s="26"/>
      <c r="AL1235" s="26"/>
    </row>
    <row r="1236" spans="1:38" s="7" customFormat="1" ht="12.75">
      <c r="A1236" s="18"/>
      <c r="Q1236" s="25"/>
      <c r="R1236" s="21"/>
      <c r="S1236" s="20"/>
      <c r="T1236" s="21"/>
      <c r="U1236" s="20"/>
      <c r="V1236" s="20"/>
      <c r="W1236" s="20"/>
      <c r="X1236" s="26"/>
      <c r="Y1236" s="26"/>
      <c r="Z1236" s="26"/>
      <c r="AA1236" s="26"/>
      <c r="AB1236" s="26"/>
      <c r="AC1236" s="26"/>
      <c r="AD1236" s="26"/>
      <c r="AE1236" s="26"/>
      <c r="AF1236" s="26"/>
      <c r="AG1236" s="26"/>
      <c r="AH1236" s="26"/>
      <c r="AI1236" s="26"/>
      <c r="AJ1236" s="26"/>
      <c r="AK1236" s="26"/>
      <c r="AL1236" s="26"/>
    </row>
    <row r="1237" spans="1:38" s="7" customFormat="1" ht="12.75">
      <c r="A1237" s="18"/>
      <c r="Q1237" s="25"/>
      <c r="R1237" s="21"/>
      <c r="S1237" s="20"/>
      <c r="T1237" s="21"/>
      <c r="U1237" s="20"/>
      <c r="V1237" s="20"/>
      <c r="W1237" s="20"/>
      <c r="X1237" s="26"/>
      <c r="Y1237" s="26"/>
      <c r="Z1237" s="26"/>
      <c r="AA1237" s="26"/>
      <c r="AB1237" s="26"/>
      <c r="AC1237" s="26"/>
      <c r="AD1237" s="26"/>
      <c r="AE1237" s="26"/>
      <c r="AF1237" s="26"/>
      <c r="AG1237" s="26"/>
      <c r="AH1237" s="26"/>
      <c r="AI1237" s="26"/>
      <c r="AJ1237" s="26"/>
      <c r="AK1237" s="26"/>
      <c r="AL1237" s="26"/>
    </row>
    <row r="1238" spans="1:38" s="7" customFormat="1" ht="12.75">
      <c r="A1238" s="18"/>
      <c r="Q1238" s="25"/>
      <c r="R1238" s="21"/>
      <c r="S1238" s="20"/>
      <c r="T1238" s="21"/>
      <c r="U1238" s="20"/>
      <c r="V1238" s="20"/>
      <c r="W1238" s="20"/>
      <c r="X1238" s="26"/>
      <c r="Y1238" s="26"/>
      <c r="Z1238" s="26"/>
      <c r="AA1238" s="26"/>
      <c r="AB1238" s="26"/>
      <c r="AC1238" s="26"/>
      <c r="AD1238" s="26"/>
      <c r="AE1238" s="26"/>
      <c r="AF1238" s="26"/>
      <c r="AG1238" s="26"/>
      <c r="AH1238" s="26"/>
      <c r="AI1238" s="26"/>
      <c r="AJ1238" s="26"/>
      <c r="AK1238" s="26"/>
      <c r="AL1238" s="26"/>
    </row>
    <row r="1239" spans="1:38" s="7" customFormat="1" ht="12.75">
      <c r="A1239" s="18"/>
      <c r="Q1239" s="25"/>
      <c r="R1239" s="21"/>
      <c r="S1239" s="20"/>
      <c r="T1239" s="21"/>
      <c r="U1239" s="20"/>
      <c r="V1239" s="20"/>
      <c r="W1239" s="20"/>
      <c r="X1239" s="26"/>
      <c r="Y1239" s="26"/>
      <c r="Z1239" s="26"/>
      <c r="AA1239" s="26"/>
      <c r="AB1239" s="26"/>
      <c r="AC1239" s="26"/>
      <c r="AD1239" s="26"/>
      <c r="AE1239" s="26"/>
      <c r="AF1239" s="26"/>
      <c r="AG1239" s="26"/>
      <c r="AH1239" s="26"/>
      <c r="AI1239" s="26"/>
      <c r="AJ1239" s="26"/>
      <c r="AK1239" s="26"/>
      <c r="AL1239" s="26"/>
    </row>
    <row r="1240" spans="1:38" s="7" customFormat="1" ht="12.75">
      <c r="A1240" s="18"/>
      <c r="Q1240" s="25"/>
      <c r="R1240" s="21"/>
      <c r="S1240" s="20"/>
      <c r="T1240" s="21"/>
      <c r="U1240" s="20"/>
      <c r="V1240" s="20"/>
      <c r="W1240" s="20"/>
      <c r="X1240" s="26"/>
      <c r="Y1240" s="26"/>
      <c r="Z1240" s="26"/>
      <c r="AA1240" s="26"/>
      <c r="AB1240" s="26"/>
      <c r="AC1240" s="26"/>
      <c r="AD1240" s="26"/>
      <c r="AE1240" s="26"/>
      <c r="AF1240" s="26"/>
      <c r="AG1240" s="26"/>
      <c r="AH1240" s="26"/>
      <c r="AI1240" s="26"/>
      <c r="AJ1240" s="26"/>
      <c r="AK1240" s="26"/>
      <c r="AL1240" s="26"/>
    </row>
    <row r="1241" spans="1:38" s="7" customFormat="1" ht="12.75">
      <c r="A1241" s="18"/>
      <c r="Q1241" s="25"/>
      <c r="R1241" s="21"/>
      <c r="S1241" s="20"/>
      <c r="T1241" s="21"/>
      <c r="U1241" s="20"/>
      <c r="V1241" s="20"/>
      <c r="W1241" s="20"/>
      <c r="X1241" s="26"/>
      <c r="Y1241" s="26"/>
      <c r="Z1241" s="26"/>
      <c r="AA1241" s="26"/>
      <c r="AB1241" s="26"/>
      <c r="AC1241" s="26"/>
      <c r="AD1241" s="26"/>
      <c r="AE1241" s="26"/>
      <c r="AF1241" s="26"/>
      <c r="AG1241" s="26"/>
      <c r="AH1241" s="26"/>
      <c r="AI1241" s="26"/>
      <c r="AJ1241" s="26"/>
      <c r="AK1241" s="26"/>
      <c r="AL1241" s="26"/>
    </row>
    <row r="1242" spans="1:38" s="7" customFormat="1" ht="12.75">
      <c r="A1242" s="18"/>
      <c r="Q1242" s="25"/>
      <c r="R1242" s="21"/>
      <c r="S1242" s="20"/>
      <c r="T1242" s="21"/>
      <c r="U1242" s="20"/>
      <c r="V1242" s="20"/>
      <c r="W1242" s="20"/>
      <c r="X1242" s="26"/>
      <c r="Y1242" s="26"/>
      <c r="Z1242" s="26"/>
      <c r="AA1242" s="26"/>
      <c r="AB1242" s="26"/>
      <c r="AC1242" s="26"/>
      <c r="AD1242" s="26"/>
      <c r="AE1242" s="26"/>
      <c r="AF1242" s="26"/>
      <c r="AG1242" s="26"/>
      <c r="AH1242" s="26"/>
      <c r="AI1242" s="26"/>
      <c r="AJ1242" s="26"/>
      <c r="AK1242" s="26"/>
      <c r="AL1242" s="26"/>
    </row>
    <row r="1243" spans="1:38" s="7" customFormat="1" ht="12.75">
      <c r="A1243" s="18"/>
      <c r="Q1243" s="25"/>
      <c r="R1243" s="21"/>
      <c r="S1243" s="20"/>
      <c r="T1243" s="21"/>
      <c r="U1243" s="20"/>
      <c r="V1243" s="20"/>
      <c r="W1243" s="20"/>
      <c r="X1243" s="26"/>
      <c r="Y1243" s="26"/>
      <c r="Z1243" s="26"/>
      <c r="AA1243" s="26"/>
      <c r="AB1243" s="26"/>
      <c r="AC1243" s="26"/>
      <c r="AD1243" s="26"/>
      <c r="AE1243" s="26"/>
      <c r="AF1243" s="26"/>
      <c r="AG1243" s="26"/>
      <c r="AH1243" s="26"/>
      <c r="AI1243" s="26"/>
      <c r="AJ1243" s="26"/>
      <c r="AK1243" s="26"/>
      <c r="AL1243" s="26"/>
    </row>
    <row r="1244" spans="1:38" s="7" customFormat="1" ht="12.75">
      <c r="A1244" s="18"/>
      <c r="E1244" s="19"/>
      <c r="Q1244" s="25"/>
      <c r="R1244" s="21"/>
      <c r="S1244" s="20"/>
      <c r="T1244" s="21"/>
      <c r="U1244" s="20"/>
      <c r="V1244" s="20"/>
      <c r="W1244" s="20"/>
      <c r="X1244" s="26"/>
      <c r="Y1244" s="26"/>
      <c r="Z1244" s="26"/>
      <c r="AA1244" s="26"/>
      <c r="AB1244" s="26"/>
      <c r="AC1244" s="26"/>
      <c r="AD1244" s="26"/>
      <c r="AE1244" s="26"/>
      <c r="AF1244" s="26"/>
      <c r="AG1244" s="26"/>
      <c r="AH1244" s="26"/>
      <c r="AI1244" s="26"/>
      <c r="AJ1244" s="26"/>
      <c r="AK1244" s="26"/>
      <c r="AL1244" s="26"/>
    </row>
    <row r="1245" spans="1:38" s="7" customFormat="1" ht="12.75">
      <c r="A1245" s="18"/>
      <c r="Q1245" s="25"/>
      <c r="R1245" s="21"/>
      <c r="S1245" s="20"/>
      <c r="T1245" s="21"/>
      <c r="U1245" s="20"/>
      <c r="V1245" s="20"/>
      <c r="W1245" s="20"/>
      <c r="X1245" s="26"/>
      <c r="Y1245" s="26"/>
      <c r="Z1245" s="26"/>
      <c r="AA1245" s="26"/>
      <c r="AB1245" s="26"/>
      <c r="AC1245" s="26"/>
      <c r="AD1245" s="26"/>
      <c r="AE1245" s="26"/>
      <c r="AF1245" s="26"/>
      <c r="AG1245" s="26"/>
      <c r="AH1245" s="26"/>
      <c r="AI1245" s="26"/>
      <c r="AJ1245" s="26"/>
      <c r="AK1245" s="26"/>
      <c r="AL1245" s="26"/>
    </row>
    <row r="1246" spans="1:38" s="7" customFormat="1" ht="12.75">
      <c r="A1246" s="18"/>
      <c r="Q1246" s="25"/>
      <c r="R1246" s="21"/>
      <c r="S1246" s="20"/>
      <c r="T1246" s="21"/>
      <c r="U1246" s="20"/>
      <c r="V1246" s="20"/>
      <c r="W1246" s="20"/>
      <c r="X1246" s="26"/>
      <c r="Y1246" s="26"/>
      <c r="Z1246" s="26"/>
      <c r="AA1246" s="26"/>
      <c r="AB1246" s="26"/>
      <c r="AC1246" s="26"/>
      <c r="AD1246" s="26"/>
      <c r="AE1246" s="26"/>
      <c r="AF1246" s="26"/>
      <c r="AG1246" s="26"/>
      <c r="AH1246" s="26"/>
      <c r="AI1246" s="26"/>
      <c r="AJ1246" s="26"/>
      <c r="AK1246" s="26"/>
      <c r="AL1246" s="26"/>
    </row>
    <row r="1247" spans="1:38" s="7" customFormat="1" ht="12.75">
      <c r="A1247" s="18"/>
      <c r="Q1247" s="25"/>
      <c r="R1247" s="21"/>
      <c r="S1247" s="20"/>
      <c r="T1247" s="21"/>
      <c r="U1247" s="20"/>
      <c r="V1247" s="20"/>
      <c r="W1247" s="20"/>
      <c r="X1247" s="26"/>
      <c r="Y1247" s="26"/>
      <c r="Z1247" s="26"/>
      <c r="AA1247" s="26"/>
      <c r="AB1247" s="26"/>
      <c r="AC1247" s="26"/>
      <c r="AD1247" s="26"/>
      <c r="AE1247" s="26"/>
      <c r="AF1247" s="26"/>
      <c r="AG1247" s="26"/>
      <c r="AH1247" s="26"/>
      <c r="AI1247" s="26"/>
      <c r="AJ1247" s="26"/>
      <c r="AK1247" s="26"/>
      <c r="AL1247" s="26"/>
    </row>
    <row r="1248" spans="1:38" s="7" customFormat="1" ht="12.75">
      <c r="A1248" s="18"/>
      <c r="Q1248" s="25"/>
      <c r="R1248" s="21"/>
      <c r="S1248" s="20"/>
      <c r="T1248" s="21"/>
      <c r="U1248" s="20"/>
      <c r="V1248" s="20"/>
      <c r="W1248" s="20"/>
      <c r="X1248" s="26"/>
      <c r="Y1248" s="26"/>
      <c r="Z1248" s="26"/>
      <c r="AA1248" s="26"/>
      <c r="AB1248" s="26"/>
      <c r="AC1248" s="26"/>
      <c r="AD1248" s="26"/>
      <c r="AE1248" s="26"/>
      <c r="AF1248" s="26"/>
      <c r="AG1248" s="26"/>
      <c r="AH1248" s="26"/>
      <c r="AI1248" s="26"/>
      <c r="AJ1248" s="26"/>
      <c r="AK1248" s="26"/>
      <c r="AL1248" s="26"/>
    </row>
    <row r="1249" spans="1:38" s="7" customFormat="1" ht="12.75">
      <c r="A1249" s="18"/>
      <c r="Q1249" s="25"/>
      <c r="R1249" s="21"/>
      <c r="S1249" s="20"/>
      <c r="T1249" s="21"/>
      <c r="U1249" s="20"/>
      <c r="V1249" s="20"/>
      <c r="W1249" s="20"/>
      <c r="X1249" s="26"/>
      <c r="Y1249" s="26"/>
      <c r="Z1249" s="26"/>
      <c r="AA1249" s="26"/>
      <c r="AB1249" s="26"/>
      <c r="AC1249" s="26"/>
      <c r="AD1249" s="26"/>
      <c r="AE1249" s="26"/>
      <c r="AF1249" s="26"/>
      <c r="AG1249" s="26"/>
      <c r="AH1249" s="26"/>
      <c r="AI1249" s="26"/>
      <c r="AJ1249" s="26"/>
      <c r="AK1249" s="26"/>
      <c r="AL1249" s="26"/>
    </row>
    <row r="1250" spans="1:38" s="7" customFormat="1" ht="12.75">
      <c r="A1250" s="18"/>
      <c r="Q1250" s="25"/>
      <c r="R1250" s="21"/>
      <c r="S1250" s="20"/>
      <c r="T1250" s="21"/>
      <c r="U1250" s="20"/>
      <c r="V1250" s="20"/>
      <c r="W1250" s="20"/>
      <c r="X1250" s="26"/>
      <c r="Y1250" s="26"/>
      <c r="Z1250" s="26"/>
      <c r="AA1250" s="26"/>
      <c r="AB1250" s="26"/>
      <c r="AC1250" s="26"/>
      <c r="AD1250" s="26"/>
      <c r="AE1250" s="26"/>
      <c r="AF1250" s="26"/>
      <c r="AG1250" s="26"/>
      <c r="AH1250" s="26"/>
      <c r="AI1250" s="26"/>
      <c r="AJ1250" s="26"/>
      <c r="AK1250" s="26"/>
      <c r="AL1250" s="26"/>
    </row>
    <row r="1251" spans="2:23" ht="30">
      <c r="B1251" s="11">
        <f>C1251</f>
        <v>39685</v>
      </c>
      <c r="C1251" s="13">
        <f>C1215+7</f>
        <v>39685</v>
      </c>
      <c r="D1251" s="9">
        <f>C1251</f>
        <v>39685</v>
      </c>
      <c r="E1251" s="10">
        <f>DAY(C1251+1)</f>
        <v>26</v>
      </c>
      <c r="F1251" s="9">
        <f>C1251+1</f>
        <v>39686</v>
      </c>
      <c r="G1251" s="10">
        <f>DAY(C1251+2)</f>
        <v>27</v>
      </c>
      <c r="H1251" s="9">
        <f>C1251+2</f>
        <v>39687</v>
      </c>
      <c r="I1251" s="10">
        <f>DAY(C1251+3)</f>
        <v>28</v>
      </c>
      <c r="J1251" s="9">
        <f>C1251+3</f>
        <v>39688</v>
      </c>
      <c r="K1251" s="10">
        <f>DAY(C1251+4)</f>
        <v>29</v>
      </c>
      <c r="L1251" s="9">
        <f>C1251+4</f>
        <v>39689</v>
      </c>
      <c r="M1251" s="10">
        <f>DAY(C1251+5)</f>
        <v>30</v>
      </c>
      <c r="N1251" s="9">
        <f>C1251+5</f>
        <v>39690</v>
      </c>
      <c r="O1251" s="10">
        <f>DAY(C1251+6)</f>
        <v>31</v>
      </c>
      <c r="P1251" s="9">
        <f>C1251+6</f>
        <v>39691</v>
      </c>
      <c r="R1251" s="21">
        <f>DATE(YEAR(C1251),1,1)</f>
        <v>39448</v>
      </c>
      <c r="T1251" s="21">
        <f>C1251</f>
        <v>39685</v>
      </c>
      <c r="U1251" s="22">
        <f>ROUND(((C1251-DATE(YEAR(C1251),1,1))+6)/7,0)</f>
        <v>35</v>
      </c>
      <c r="V1251" s="33">
        <f>IF(AND(R1255-R1254=0,R1251-R1254&lt;0),1,IF(U1251=V1215,U1251+1,U1251))</f>
        <v>35</v>
      </c>
      <c r="W1251" s="20" t="s">
        <v>6</v>
      </c>
    </row>
    <row r="1252" spans="2:20" ht="15" customHeight="1">
      <c r="B1252" s="17">
        <f>V1251</f>
        <v>35</v>
      </c>
      <c r="C1252" s="14">
        <f>T1251-R1251+1</f>
        <v>238</v>
      </c>
      <c r="D1252" s="2" t="str">
        <f>D1216</f>
        <v>hétfő</v>
      </c>
      <c r="E1252" s="14">
        <f>T1252-R1252+1</f>
        <v>239</v>
      </c>
      <c r="F1252" s="2" t="str">
        <f>F1216</f>
        <v>kedd</v>
      </c>
      <c r="G1252" s="14">
        <f>T1253-R1253+1</f>
        <v>240</v>
      </c>
      <c r="H1252" s="2" t="str">
        <f>H1216</f>
        <v>szerda</v>
      </c>
      <c r="I1252" s="14">
        <f>T1254-R1254+1</f>
        <v>241</v>
      </c>
      <c r="J1252" s="2" t="str">
        <f>J1216</f>
        <v>csütörtök</v>
      </c>
      <c r="K1252" s="14">
        <f>T1255-R1255+1</f>
        <v>242</v>
      </c>
      <c r="L1252" s="2" t="str">
        <f>L1216</f>
        <v>péntek</v>
      </c>
      <c r="M1252" s="14">
        <f>T1256-R1256+1</f>
        <v>243</v>
      </c>
      <c r="N1252" s="3" t="str">
        <f>N1216</f>
        <v>szombat</v>
      </c>
      <c r="O1252" s="14">
        <f>T1257-R1257+1</f>
        <v>244</v>
      </c>
      <c r="P1252" s="3" t="str">
        <f>P1216</f>
        <v>vasárnap</v>
      </c>
      <c r="R1252" s="21">
        <f>DATE(YEAR(C1251+1),1,1)</f>
        <v>39448</v>
      </c>
      <c r="T1252" s="21">
        <f aca="true" t="shared" si="34" ref="T1252:T1257">T1251+1</f>
        <v>39686</v>
      </c>
    </row>
    <row r="1253" spans="2:20" ht="19.5" customHeight="1">
      <c r="B1253" s="12">
        <v>0.333333333333333</v>
      </c>
      <c r="C1253" s="4"/>
      <c r="D1253" s="5"/>
      <c r="E1253" s="6"/>
      <c r="F1253" s="5"/>
      <c r="G1253" s="6"/>
      <c r="H1253" s="5"/>
      <c r="I1253" s="6"/>
      <c r="J1253" s="5"/>
      <c r="K1253" s="6"/>
      <c r="L1253" s="5"/>
      <c r="M1253" s="6"/>
      <c r="N1253" s="5"/>
      <c r="O1253" s="6"/>
      <c r="P1253" s="5"/>
      <c r="R1253" s="21">
        <f>DATE(YEAR(C1251+2),1,1)</f>
        <v>39448</v>
      </c>
      <c r="T1253" s="21">
        <f t="shared" si="34"/>
        <v>39687</v>
      </c>
    </row>
    <row r="1254" spans="2:20" ht="19.5" customHeight="1">
      <c r="B1254" s="12">
        <v>0.375</v>
      </c>
      <c r="C1254" s="4"/>
      <c r="D1254" s="5"/>
      <c r="E1254" s="6"/>
      <c r="F1254" s="5"/>
      <c r="G1254" s="6"/>
      <c r="H1254" s="5"/>
      <c r="I1254" s="6"/>
      <c r="J1254" s="5"/>
      <c r="K1254" s="6"/>
      <c r="L1254" s="5"/>
      <c r="M1254" s="6"/>
      <c r="N1254" s="5"/>
      <c r="O1254" s="6"/>
      <c r="P1254" s="5"/>
      <c r="R1254" s="21">
        <f>DATE(YEAR(C1251+3),1,1)</f>
        <v>39448</v>
      </c>
      <c r="T1254" s="21">
        <f t="shared" si="34"/>
        <v>39688</v>
      </c>
    </row>
    <row r="1255" spans="2:20" ht="19.5" customHeight="1">
      <c r="B1255" s="12">
        <v>0.416666666666667</v>
      </c>
      <c r="C1255" s="4"/>
      <c r="D1255" s="5"/>
      <c r="E1255" s="6"/>
      <c r="F1255" s="5"/>
      <c r="G1255" s="6"/>
      <c r="H1255" s="5"/>
      <c r="I1255" s="6"/>
      <c r="J1255" s="5"/>
      <c r="K1255" s="6"/>
      <c r="L1255" s="5"/>
      <c r="M1255" s="6"/>
      <c r="N1255" s="5"/>
      <c r="O1255" s="6"/>
      <c r="P1255" s="5"/>
      <c r="R1255" s="21">
        <f>DATE(YEAR(C1251+4),1,1)</f>
        <v>39448</v>
      </c>
      <c r="T1255" s="21">
        <f t="shared" si="34"/>
        <v>39689</v>
      </c>
    </row>
    <row r="1256" spans="2:20" ht="19.5" customHeight="1">
      <c r="B1256" s="12">
        <v>0.458333333333333</v>
      </c>
      <c r="C1256" s="4"/>
      <c r="D1256" s="5"/>
      <c r="E1256" s="6"/>
      <c r="F1256" s="5"/>
      <c r="G1256" s="6"/>
      <c r="H1256" s="5"/>
      <c r="I1256" s="6"/>
      <c r="J1256" s="5"/>
      <c r="K1256" s="6"/>
      <c r="L1256" s="5"/>
      <c r="M1256" s="6"/>
      <c r="N1256" s="5"/>
      <c r="O1256" s="6"/>
      <c r="P1256" s="5"/>
      <c r="R1256" s="21">
        <f>DATE(YEAR(C1251+5),1,1)</f>
        <v>39448</v>
      </c>
      <c r="T1256" s="21">
        <f t="shared" si="34"/>
        <v>39690</v>
      </c>
    </row>
    <row r="1257" spans="2:20" ht="19.5" customHeight="1">
      <c r="B1257" s="12">
        <v>0.5</v>
      </c>
      <c r="C1257" s="4"/>
      <c r="D1257" s="5"/>
      <c r="E1257" s="6"/>
      <c r="F1257" s="5"/>
      <c r="G1257" s="6"/>
      <c r="H1257" s="5"/>
      <c r="I1257" s="6"/>
      <c r="J1257" s="5"/>
      <c r="K1257" s="6"/>
      <c r="L1257" s="5"/>
      <c r="M1257" s="6"/>
      <c r="N1257" s="5"/>
      <c r="O1257" s="6"/>
      <c r="P1257" s="5"/>
      <c r="Q1257" s="27"/>
      <c r="R1257" s="21">
        <f>DATE(YEAR(C1251+6),1,1)</f>
        <v>39448</v>
      </c>
      <c r="T1257" s="21">
        <f t="shared" si="34"/>
        <v>39691</v>
      </c>
    </row>
    <row r="1258" spans="2:16" ht="19.5" customHeight="1">
      <c r="B1258" s="12">
        <v>0.541666666666667</v>
      </c>
      <c r="C1258" s="4"/>
      <c r="D1258" s="5"/>
      <c r="E1258" s="6"/>
      <c r="F1258" s="5"/>
      <c r="G1258" s="6"/>
      <c r="H1258" s="5"/>
      <c r="I1258" s="6"/>
      <c r="J1258" s="5"/>
      <c r="K1258" s="6"/>
      <c r="L1258" s="5"/>
      <c r="M1258" s="6"/>
      <c r="N1258" s="5"/>
      <c r="O1258" s="6"/>
      <c r="P1258" s="5"/>
    </row>
    <row r="1259" spans="2:16" ht="19.5" customHeight="1">
      <c r="B1259" s="12">
        <v>0.583333333333333</v>
      </c>
      <c r="C1259" s="4"/>
      <c r="D1259" s="5"/>
      <c r="E1259" s="6"/>
      <c r="F1259" s="5"/>
      <c r="G1259" s="6"/>
      <c r="H1259" s="5"/>
      <c r="I1259" s="6"/>
      <c r="J1259" s="5"/>
      <c r="K1259" s="6"/>
      <c r="L1259" s="5"/>
      <c r="M1259" s="6"/>
      <c r="N1259" s="5"/>
      <c r="O1259" s="6"/>
      <c r="P1259" s="5"/>
    </row>
    <row r="1260" spans="2:16" ht="19.5" customHeight="1">
      <c r="B1260" s="12">
        <v>0.625</v>
      </c>
      <c r="C1260" s="4"/>
      <c r="D1260" s="5"/>
      <c r="E1260" s="6"/>
      <c r="F1260" s="5"/>
      <c r="G1260" s="6"/>
      <c r="H1260" s="5"/>
      <c r="I1260" s="6"/>
      <c r="J1260" s="5"/>
      <c r="K1260" s="6"/>
      <c r="L1260" s="5"/>
      <c r="M1260" s="6"/>
      <c r="N1260" s="5"/>
      <c r="O1260" s="6"/>
      <c r="P1260" s="5"/>
    </row>
    <row r="1261" spans="2:16" ht="19.5" customHeight="1">
      <c r="B1261" s="12">
        <v>0.666666666666667</v>
      </c>
      <c r="C1261" s="4"/>
      <c r="D1261" s="5"/>
      <c r="E1261" s="6"/>
      <c r="F1261" s="5"/>
      <c r="G1261" s="6"/>
      <c r="H1261" s="5"/>
      <c r="I1261" s="6"/>
      <c r="J1261" s="5"/>
      <c r="K1261" s="6"/>
      <c r="L1261" s="5"/>
      <c r="M1261" s="6"/>
      <c r="N1261" s="5"/>
      <c r="O1261" s="6"/>
      <c r="P1261" s="5"/>
    </row>
    <row r="1262" spans="2:16" ht="19.5" customHeight="1">
      <c r="B1262" s="12">
        <v>0.708333333333333</v>
      </c>
      <c r="C1262" s="4"/>
      <c r="D1262" s="5"/>
      <c r="E1262" s="6"/>
      <c r="F1262" s="5"/>
      <c r="G1262" s="6"/>
      <c r="H1262" s="5"/>
      <c r="I1262" s="6"/>
      <c r="J1262" s="5"/>
      <c r="K1262" s="6"/>
      <c r="L1262" s="5"/>
      <c r="M1262" s="6"/>
      <c r="N1262" s="5"/>
      <c r="O1262" s="6"/>
      <c r="P1262" s="5"/>
    </row>
    <row r="1263" spans="2:16" ht="19.5" customHeight="1">
      <c r="B1263" s="12">
        <v>0.75</v>
      </c>
      <c r="C1263" s="4"/>
      <c r="D1263" s="5"/>
      <c r="E1263" s="6"/>
      <c r="F1263" s="5"/>
      <c r="G1263" s="6"/>
      <c r="H1263" s="5"/>
      <c r="I1263" s="6"/>
      <c r="J1263" s="5"/>
      <c r="K1263" s="6"/>
      <c r="L1263" s="5"/>
      <c r="M1263" s="6"/>
      <c r="N1263" s="5"/>
      <c r="O1263" s="6"/>
      <c r="P1263" s="5"/>
    </row>
    <row r="1264" spans="1:38" s="7" customFormat="1" ht="12.75">
      <c r="A1264" s="18"/>
      <c r="B1264" s="28" t="s">
        <v>1</v>
      </c>
      <c r="I1264" s="7" t="s">
        <v>0</v>
      </c>
      <c r="P1264" s="29" t="s">
        <v>2</v>
      </c>
      <c r="Q1264" s="25"/>
      <c r="R1264" s="21"/>
      <c r="S1264" s="20"/>
      <c r="T1264" s="21"/>
      <c r="U1264" s="20"/>
      <c r="V1264" s="20"/>
      <c r="W1264" s="20"/>
      <c r="X1264" s="26"/>
      <c r="Y1264" s="26"/>
      <c r="Z1264" s="26"/>
      <c r="AA1264" s="26"/>
      <c r="AB1264" s="26"/>
      <c r="AC1264" s="26"/>
      <c r="AD1264" s="26"/>
      <c r="AE1264" s="26"/>
      <c r="AF1264" s="26"/>
      <c r="AG1264" s="26"/>
      <c r="AH1264" s="26"/>
      <c r="AI1264" s="26"/>
      <c r="AJ1264" s="26"/>
      <c r="AK1264" s="26"/>
      <c r="AL1264" s="26"/>
    </row>
    <row r="1265" spans="1:38" s="7" customFormat="1" ht="12.75">
      <c r="A1265" s="18"/>
      <c r="Q1265" s="25"/>
      <c r="R1265" s="21"/>
      <c r="S1265" s="20"/>
      <c r="T1265" s="21"/>
      <c r="U1265" s="20"/>
      <c r="V1265" s="20"/>
      <c r="W1265" s="20"/>
      <c r="X1265" s="26"/>
      <c r="Y1265" s="26"/>
      <c r="Z1265" s="26"/>
      <c r="AA1265" s="26"/>
      <c r="AB1265" s="26"/>
      <c r="AC1265" s="26"/>
      <c r="AD1265" s="26"/>
      <c r="AE1265" s="26"/>
      <c r="AF1265" s="26"/>
      <c r="AG1265" s="26"/>
      <c r="AH1265" s="26"/>
      <c r="AI1265" s="26"/>
      <c r="AJ1265" s="26"/>
      <c r="AK1265" s="26"/>
      <c r="AL1265" s="26"/>
    </row>
    <row r="1266" spans="1:38" s="7" customFormat="1" ht="12.75">
      <c r="A1266" s="18"/>
      <c r="Q1266" s="25"/>
      <c r="R1266" s="21"/>
      <c r="S1266" s="20"/>
      <c r="T1266" s="21"/>
      <c r="U1266" s="20"/>
      <c r="V1266" s="20"/>
      <c r="W1266" s="20"/>
      <c r="X1266" s="26"/>
      <c r="Y1266" s="26"/>
      <c r="Z1266" s="26"/>
      <c r="AA1266" s="26"/>
      <c r="AB1266" s="26"/>
      <c r="AC1266" s="26"/>
      <c r="AD1266" s="26"/>
      <c r="AE1266" s="26"/>
      <c r="AF1266" s="26"/>
      <c r="AG1266" s="26"/>
      <c r="AH1266" s="26"/>
      <c r="AI1266" s="26"/>
      <c r="AJ1266" s="26"/>
      <c r="AK1266" s="26"/>
      <c r="AL1266" s="26"/>
    </row>
    <row r="1267" spans="1:38" s="7" customFormat="1" ht="12.75">
      <c r="A1267" s="18"/>
      <c r="Q1267" s="25"/>
      <c r="R1267" s="21"/>
      <c r="S1267" s="20"/>
      <c r="T1267" s="21"/>
      <c r="U1267" s="20"/>
      <c r="V1267" s="20"/>
      <c r="W1267" s="20"/>
      <c r="X1267" s="26"/>
      <c r="Y1267" s="26"/>
      <c r="Z1267" s="26"/>
      <c r="AA1267" s="26"/>
      <c r="AB1267" s="26"/>
      <c r="AC1267" s="26"/>
      <c r="AD1267" s="26"/>
      <c r="AE1267" s="26"/>
      <c r="AF1267" s="26"/>
      <c r="AG1267" s="26"/>
      <c r="AH1267" s="26"/>
      <c r="AI1267" s="26"/>
      <c r="AJ1267" s="26"/>
      <c r="AK1267" s="26"/>
      <c r="AL1267" s="26"/>
    </row>
    <row r="1268" spans="1:38" s="7" customFormat="1" ht="12.75">
      <c r="A1268" s="18"/>
      <c r="Q1268" s="25"/>
      <c r="R1268" s="21"/>
      <c r="S1268" s="20"/>
      <c r="T1268" s="21"/>
      <c r="U1268" s="20"/>
      <c r="V1268" s="20"/>
      <c r="W1268" s="20"/>
      <c r="X1268" s="26"/>
      <c r="Y1268" s="26"/>
      <c r="Z1268" s="26"/>
      <c r="AA1268" s="26"/>
      <c r="AB1268" s="26"/>
      <c r="AC1268" s="26"/>
      <c r="AD1268" s="26"/>
      <c r="AE1268" s="26"/>
      <c r="AF1268" s="26"/>
      <c r="AG1268" s="26"/>
      <c r="AH1268" s="26"/>
      <c r="AI1268" s="26"/>
      <c r="AJ1268" s="26"/>
      <c r="AK1268" s="26"/>
      <c r="AL1268" s="26"/>
    </row>
    <row r="1269" spans="1:38" s="7" customFormat="1" ht="12.75">
      <c r="A1269" s="18"/>
      <c r="Q1269" s="25"/>
      <c r="R1269" s="21"/>
      <c r="S1269" s="20"/>
      <c r="T1269" s="21"/>
      <c r="U1269" s="20"/>
      <c r="V1269" s="20"/>
      <c r="W1269" s="20"/>
      <c r="X1269" s="26"/>
      <c r="Y1269" s="26"/>
      <c r="Z1269" s="26"/>
      <c r="AA1269" s="26"/>
      <c r="AB1269" s="26"/>
      <c r="AC1269" s="26"/>
      <c r="AD1269" s="26"/>
      <c r="AE1269" s="26"/>
      <c r="AF1269" s="26"/>
      <c r="AG1269" s="26"/>
      <c r="AH1269" s="26"/>
      <c r="AI1269" s="26"/>
      <c r="AJ1269" s="26"/>
      <c r="AK1269" s="26"/>
      <c r="AL1269" s="26"/>
    </row>
    <row r="1270" spans="1:38" s="7" customFormat="1" ht="12.75">
      <c r="A1270" s="18"/>
      <c r="Q1270" s="25"/>
      <c r="R1270" s="21"/>
      <c r="S1270" s="20"/>
      <c r="T1270" s="21"/>
      <c r="U1270" s="20"/>
      <c r="V1270" s="20"/>
      <c r="W1270" s="20"/>
      <c r="X1270" s="26"/>
      <c r="Y1270" s="26"/>
      <c r="Z1270" s="26"/>
      <c r="AA1270" s="26"/>
      <c r="AB1270" s="26"/>
      <c r="AC1270" s="26"/>
      <c r="AD1270" s="26"/>
      <c r="AE1270" s="26"/>
      <c r="AF1270" s="26"/>
      <c r="AG1270" s="26"/>
      <c r="AH1270" s="26"/>
      <c r="AI1270" s="26"/>
      <c r="AJ1270" s="26"/>
      <c r="AK1270" s="26"/>
      <c r="AL1270" s="26"/>
    </row>
    <row r="1271" spans="1:38" s="7" customFormat="1" ht="12.75">
      <c r="A1271" s="18"/>
      <c r="Q1271" s="25"/>
      <c r="R1271" s="21"/>
      <c r="S1271" s="20"/>
      <c r="T1271" s="21"/>
      <c r="U1271" s="20"/>
      <c r="V1271" s="20"/>
      <c r="W1271" s="20"/>
      <c r="X1271" s="26"/>
      <c r="Y1271" s="26"/>
      <c r="Z1271" s="26"/>
      <c r="AA1271" s="26"/>
      <c r="AB1271" s="26"/>
      <c r="AC1271" s="26"/>
      <c r="AD1271" s="26"/>
      <c r="AE1271" s="26"/>
      <c r="AF1271" s="26"/>
      <c r="AG1271" s="26"/>
      <c r="AH1271" s="26"/>
      <c r="AI1271" s="26"/>
      <c r="AJ1271" s="26"/>
      <c r="AK1271" s="26"/>
      <c r="AL1271" s="26"/>
    </row>
    <row r="1272" spans="1:38" s="7" customFormat="1" ht="12.75">
      <c r="A1272" s="18"/>
      <c r="Q1272" s="25"/>
      <c r="R1272" s="21"/>
      <c r="S1272" s="20"/>
      <c r="T1272" s="21"/>
      <c r="U1272" s="20"/>
      <c r="V1272" s="20"/>
      <c r="W1272" s="20"/>
      <c r="X1272" s="26"/>
      <c r="Y1272" s="26"/>
      <c r="Z1272" s="26"/>
      <c r="AA1272" s="26"/>
      <c r="AB1272" s="26"/>
      <c r="AC1272" s="26"/>
      <c r="AD1272" s="26"/>
      <c r="AE1272" s="26"/>
      <c r="AF1272" s="26"/>
      <c r="AG1272" s="26"/>
      <c r="AH1272" s="26"/>
      <c r="AI1272" s="26"/>
      <c r="AJ1272" s="26"/>
      <c r="AK1272" s="26"/>
      <c r="AL1272" s="26"/>
    </row>
    <row r="1273" spans="1:38" s="7" customFormat="1" ht="12.75">
      <c r="A1273" s="18"/>
      <c r="Q1273" s="25"/>
      <c r="R1273" s="21"/>
      <c r="S1273" s="20"/>
      <c r="T1273" s="21"/>
      <c r="U1273" s="20"/>
      <c r="V1273" s="20"/>
      <c r="W1273" s="20"/>
      <c r="X1273" s="26"/>
      <c r="Y1273" s="26"/>
      <c r="Z1273" s="26"/>
      <c r="AA1273" s="26"/>
      <c r="AB1273" s="26"/>
      <c r="AC1273" s="26"/>
      <c r="AD1273" s="26"/>
      <c r="AE1273" s="26"/>
      <c r="AF1273" s="26"/>
      <c r="AG1273" s="26"/>
      <c r="AH1273" s="26"/>
      <c r="AI1273" s="26"/>
      <c r="AJ1273" s="26"/>
      <c r="AK1273" s="26"/>
      <c r="AL1273" s="26"/>
    </row>
    <row r="1274" spans="1:38" s="7" customFormat="1" ht="12.75">
      <c r="A1274" s="18"/>
      <c r="Q1274" s="25"/>
      <c r="R1274" s="21"/>
      <c r="S1274" s="20"/>
      <c r="T1274" s="21"/>
      <c r="U1274" s="20"/>
      <c r="V1274" s="20"/>
      <c r="W1274" s="20"/>
      <c r="X1274" s="26"/>
      <c r="Y1274" s="26"/>
      <c r="Z1274" s="26"/>
      <c r="AA1274" s="26"/>
      <c r="AB1274" s="26"/>
      <c r="AC1274" s="26"/>
      <c r="AD1274" s="26"/>
      <c r="AE1274" s="26"/>
      <c r="AF1274" s="26"/>
      <c r="AG1274" s="26"/>
      <c r="AH1274" s="26"/>
      <c r="AI1274" s="26"/>
      <c r="AJ1274" s="26"/>
      <c r="AK1274" s="26"/>
      <c r="AL1274" s="26"/>
    </row>
    <row r="1275" spans="1:38" s="7" customFormat="1" ht="12.75">
      <c r="A1275" s="18"/>
      <c r="Q1275" s="25"/>
      <c r="R1275" s="21"/>
      <c r="S1275" s="20"/>
      <c r="T1275" s="21"/>
      <c r="U1275" s="20"/>
      <c r="V1275" s="20"/>
      <c r="W1275" s="20"/>
      <c r="X1275" s="26"/>
      <c r="Y1275" s="26"/>
      <c r="Z1275" s="26"/>
      <c r="AA1275" s="26"/>
      <c r="AB1275" s="26"/>
      <c r="AC1275" s="26"/>
      <c r="AD1275" s="26"/>
      <c r="AE1275" s="26"/>
      <c r="AF1275" s="26"/>
      <c r="AG1275" s="26"/>
      <c r="AH1275" s="26"/>
      <c r="AI1275" s="26"/>
      <c r="AJ1275" s="26"/>
      <c r="AK1275" s="26"/>
      <c r="AL1275" s="26"/>
    </row>
    <row r="1276" spans="1:38" s="7" customFormat="1" ht="12.75">
      <c r="A1276" s="18"/>
      <c r="Q1276" s="25"/>
      <c r="R1276" s="21"/>
      <c r="S1276" s="20"/>
      <c r="T1276" s="21"/>
      <c r="U1276" s="20"/>
      <c r="V1276" s="20"/>
      <c r="W1276" s="20"/>
      <c r="X1276" s="26"/>
      <c r="Y1276" s="26"/>
      <c r="Z1276" s="26"/>
      <c r="AA1276" s="26"/>
      <c r="AB1276" s="26"/>
      <c r="AC1276" s="26"/>
      <c r="AD1276" s="26"/>
      <c r="AE1276" s="26"/>
      <c r="AF1276" s="26"/>
      <c r="AG1276" s="26"/>
      <c r="AH1276" s="26"/>
      <c r="AI1276" s="26"/>
      <c r="AJ1276" s="26"/>
      <c r="AK1276" s="26"/>
      <c r="AL1276" s="26"/>
    </row>
    <row r="1277" spans="1:38" s="7" customFormat="1" ht="12.75">
      <c r="A1277" s="18"/>
      <c r="Q1277" s="25"/>
      <c r="R1277" s="21"/>
      <c r="S1277" s="20"/>
      <c r="T1277" s="21"/>
      <c r="U1277" s="20"/>
      <c r="V1277" s="20"/>
      <c r="W1277" s="20"/>
      <c r="X1277" s="26"/>
      <c r="Y1277" s="26"/>
      <c r="Z1277" s="26"/>
      <c r="AA1277" s="26"/>
      <c r="AB1277" s="26"/>
      <c r="AC1277" s="26"/>
      <c r="AD1277" s="26"/>
      <c r="AE1277" s="26"/>
      <c r="AF1277" s="26"/>
      <c r="AG1277" s="26"/>
      <c r="AH1277" s="26"/>
      <c r="AI1277" s="26"/>
      <c r="AJ1277" s="26"/>
      <c r="AK1277" s="26"/>
      <c r="AL1277" s="26"/>
    </row>
    <row r="1278" spans="1:38" s="7" customFormat="1" ht="12.75">
      <c r="A1278" s="18"/>
      <c r="Q1278" s="25"/>
      <c r="R1278" s="21"/>
      <c r="S1278" s="20"/>
      <c r="T1278" s="21"/>
      <c r="U1278" s="20"/>
      <c r="V1278" s="20"/>
      <c r="W1278" s="20"/>
      <c r="X1278" s="26"/>
      <c r="Y1278" s="26"/>
      <c r="Z1278" s="26"/>
      <c r="AA1278" s="26"/>
      <c r="AB1278" s="26"/>
      <c r="AC1278" s="26"/>
      <c r="AD1278" s="26"/>
      <c r="AE1278" s="26"/>
      <c r="AF1278" s="26"/>
      <c r="AG1278" s="26"/>
      <c r="AH1278" s="26"/>
      <c r="AI1278" s="26"/>
      <c r="AJ1278" s="26"/>
      <c r="AK1278" s="26"/>
      <c r="AL1278" s="26"/>
    </row>
    <row r="1279" spans="1:38" s="7" customFormat="1" ht="12.75">
      <c r="A1279" s="18"/>
      <c r="Q1279" s="25"/>
      <c r="R1279" s="21"/>
      <c r="S1279" s="20"/>
      <c r="T1279" s="21"/>
      <c r="U1279" s="20"/>
      <c r="V1279" s="20"/>
      <c r="W1279" s="20"/>
      <c r="X1279" s="26"/>
      <c r="Y1279" s="26"/>
      <c r="Z1279" s="26"/>
      <c r="AA1279" s="26"/>
      <c r="AB1279" s="26"/>
      <c r="AC1279" s="26"/>
      <c r="AD1279" s="26"/>
      <c r="AE1279" s="26"/>
      <c r="AF1279" s="26"/>
      <c r="AG1279" s="26"/>
      <c r="AH1279" s="26"/>
      <c r="AI1279" s="26"/>
      <c r="AJ1279" s="26"/>
      <c r="AK1279" s="26"/>
      <c r="AL1279" s="26"/>
    </row>
    <row r="1280" spans="1:38" s="7" customFormat="1" ht="12.75">
      <c r="A1280" s="18"/>
      <c r="E1280" s="19"/>
      <c r="Q1280" s="25"/>
      <c r="R1280" s="21"/>
      <c r="S1280" s="20"/>
      <c r="T1280" s="21"/>
      <c r="U1280" s="20"/>
      <c r="V1280" s="20"/>
      <c r="W1280" s="20"/>
      <c r="X1280" s="26"/>
      <c r="Y1280" s="26"/>
      <c r="Z1280" s="26"/>
      <c r="AA1280" s="26"/>
      <c r="AB1280" s="26"/>
      <c r="AC1280" s="26"/>
      <c r="AD1280" s="26"/>
      <c r="AE1280" s="26"/>
      <c r="AF1280" s="26"/>
      <c r="AG1280" s="26"/>
      <c r="AH1280" s="26"/>
      <c r="AI1280" s="26"/>
      <c r="AJ1280" s="26"/>
      <c r="AK1280" s="26"/>
      <c r="AL1280" s="26"/>
    </row>
    <row r="1281" spans="1:38" s="7" customFormat="1" ht="12.75">
      <c r="A1281" s="18"/>
      <c r="Q1281" s="25"/>
      <c r="R1281" s="21"/>
      <c r="S1281" s="20"/>
      <c r="T1281" s="21"/>
      <c r="U1281" s="20"/>
      <c r="V1281" s="20"/>
      <c r="W1281" s="20"/>
      <c r="X1281" s="26"/>
      <c r="Y1281" s="26"/>
      <c r="Z1281" s="26"/>
      <c r="AA1281" s="26"/>
      <c r="AB1281" s="26"/>
      <c r="AC1281" s="26"/>
      <c r="AD1281" s="26"/>
      <c r="AE1281" s="26"/>
      <c r="AF1281" s="26"/>
      <c r="AG1281" s="26"/>
      <c r="AH1281" s="26"/>
      <c r="AI1281" s="26"/>
      <c r="AJ1281" s="26"/>
      <c r="AK1281" s="26"/>
      <c r="AL1281" s="26"/>
    </row>
    <row r="1282" spans="1:38" s="7" customFormat="1" ht="12.75">
      <c r="A1282" s="18"/>
      <c r="Q1282" s="25"/>
      <c r="R1282" s="21"/>
      <c r="S1282" s="20"/>
      <c r="T1282" s="21"/>
      <c r="U1282" s="20"/>
      <c r="V1282" s="20"/>
      <c r="W1282" s="20"/>
      <c r="X1282" s="26"/>
      <c r="Y1282" s="26"/>
      <c r="Z1282" s="26"/>
      <c r="AA1282" s="26"/>
      <c r="AB1282" s="26"/>
      <c r="AC1282" s="26"/>
      <c r="AD1282" s="26"/>
      <c r="AE1282" s="26"/>
      <c r="AF1282" s="26"/>
      <c r="AG1282" s="26"/>
      <c r="AH1282" s="26"/>
      <c r="AI1282" s="26"/>
      <c r="AJ1282" s="26"/>
      <c r="AK1282" s="26"/>
      <c r="AL1282" s="26"/>
    </row>
    <row r="1283" spans="1:38" s="7" customFormat="1" ht="12.75">
      <c r="A1283" s="18"/>
      <c r="Q1283" s="25"/>
      <c r="R1283" s="21"/>
      <c r="S1283" s="20"/>
      <c r="T1283" s="21"/>
      <c r="U1283" s="20"/>
      <c r="V1283" s="20"/>
      <c r="W1283" s="20"/>
      <c r="X1283" s="26"/>
      <c r="Y1283" s="26"/>
      <c r="Z1283" s="26"/>
      <c r="AA1283" s="26"/>
      <c r="AB1283" s="26"/>
      <c r="AC1283" s="26"/>
      <c r="AD1283" s="26"/>
      <c r="AE1283" s="26"/>
      <c r="AF1283" s="26"/>
      <c r="AG1283" s="26"/>
      <c r="AH1283" s="26"/>
      <c r="AI1283" s="26"/>
      <c r="AJ1283" s="26"/>
      <c r="AK1283" s="26"/>
      <c r="AL1283" s="26"/>
    </row>
    <row r="1284" spans="1:38" s="7" customFormat="1" ht="12.75">
      <c r="A1284" s="18"/>
      <c r="Q1284" s="25"/>
      <c r="R1284" s="21"/>
      <c r="S1284" s="20"/>
      <c r="T1284" s="21"/>
      <c r="U1284" s="20"/>
      <c r="V1284" s="20"/>
      <c r="W1284" s="20"/>
      <c r="X1284" s="26"/>
      <c r="Y1284" s="26"/>
      <c r="Z1284" s="26"/>
      <c r="AA1284" s="26"/>
      <c r="AB1284" s="26"/>
      <c r="AC1284" s="26"/>
      <c r="AD1284" s="26"/>
      <c r="AE1284" s="26"/>
      <c r="AF1284" s="26"/>
      <c r="AG1284" s="26"/>
      <c r="AH1284" s="26"/>
      <c r="AI1284" s="26"/>
      <c r="AJ1284" s="26"/>
      <c r="AK1284" s="26"/>
      <c r="AL1284" s="26"/>
    </row>
    <row r="1285" spans="1:38" s="7" customFormat="1" ht="12.75">
      <c r="A1285" s="18"/>
      <c r="Q1285" s="25"/>
      <c r="R1285" s="21"/>
      <c r="S1285" s="20"/>
      <c r="T1285" s="21"/>
      <c r="U1285" s="20"/>
      <c r="V1285" s="20"/>
      <c r="W1285" s="20"/>
      <c r="X1285" s="26"/>
      <c r="Y1285" s="26"/>
      <c r="Z1285" s="26"/>
      <c r="AA1285" s="26"/>
      <c r="AB1285" s="26"/>
      <c r="AC1285" s="26"/>
      <c r="AD1285" s="26"/>
      <c r="AE1285" s="26"/>
      <c r="AF1285" s="26"/>
      <c r="AG1285" s="26"/>
      <c r="AH1285" s="26"/>
      <c r="AI1285" s="26"/>
      <c r="AJ1285" s="26"/>
      <c r="AK1285" s="26"/>
      <c r="AL1285" s="26"/>
    </row>
    <row r="1286" spans="1:38" s="7" customFormat="1" ht="12.75">
      <c r="A1286" s="18"/>
      <c r="Q1286" s="25"/>
      <c r="R1286" s="21"/>
      <c r="S1286" s="20"/>
      <c r="T1286" s="21"/>
      <c r="U1286" s="20"/>
      <c r="V1286" s="20"/>
      <c r="W1286" s="20"/>
      <c r="X1286" s="26"/>
      <c r="Y1286" s="26"/>
      <c r="Z1286" s="26"/>
      <c r="AA1286" s="26"/>
      <c r="AB1286" s="26"/>
      <c r="AC1286" s="26"/>
      <c r="AD1286" s="26"/>
      <c r="AE1286" s="26"/>
      <c r="AF1286" s="26"/>
      <c r="AG1286" s="26"/>
      <c r="AH1286" s="26"/>
      <c r="AI1286" s="26"/>
      <c r="AJ1286" s="26"/>
      <c r="AK1286" s="26"/>
      <c r="AL1286" s="26"/>
    </row>
    <row r="1287" spans="2:23" ht="30">
      <c r="B1287" s="11">
        <f>C1287</f>
        <v>39692</v>
      </c>
      <c r="C1287" s="13">
        <f>C1251+7</f>
        <v>39692</v>
      </c>
      <c r="D1287" s="9">
        <f>C1287</f>
        <v>39692</v>
      </c>
      <c r="E1287" s="10">
        <f>DAY(C1287+1)</f>
        <v>2</v>
      </c>
      <c r="F1287" s="9">
        <f>C1287+1</f>
        <v>39693</v>
      </c>
      <c r="G1287" s="10">
        <f>DAY(C1287+2)</f>
        <v>3</v>
      </c>
      <c r="H1287" s="9">
        <f>C1287+2</f>
        <v>39694</v>
      </c>
      <c r="I1287" s="10">
        <f>DAY(C1287+3)</f>
        <v>4</v>
      </c>
      <c r="J1287" s="9">
        <f>C1287+3</f>
        <v>39695</v>
      </c>
      <c r="K1287" s="10">
        <f>DAY(C1287+4)</f>
        <v>5</v>
      </c>
      <c r="L1287" s="9">
        <f>C1287+4</f>
        <v>39696</v>
      </c>
      <c r="M1287" s="10">
        <f>DAY(C1287+5)</f>
        <v>6</v>
      </c>
      <c r="N1287" s="9">
        <f>C1287+5</f>
        <v>39697</v>
      </c>
      <c r="O1287" s="10">
        <f>DAY(C1287+6)</f>
        <v>7</v>
      </c>
      <c r="P1287" s="9">
        <f>C1287+6</f>
        <v>39698</v>
      </c>
      <c r="R1287" s="21">
        <f>DATE(YEAR(C1287),1,1)</f>
        <v>39448</v>
      </c>
      <c r="T1287" s="21">
        <f>C1287</f>
        <v>39692</v>
      </c>
      <c r="U1287" s="22">
        <f>ROUND(((C1287-DATE(YEAR(C1287),1,1))+6)/7,0)</f>
        <v>36</v>
      </c>
      <c r="V1287" s="33">
        <f>IF(AND(R1291-R1290=0,R1287-R1290&lt;0),1,IF(U1287=V1251,U1287+1,U1287))</f>
        <v>36</v>
      </c>
      <c r="W1287" s="20" t="s">
        <v>6</v>
      </c>
    </row>
    <row r="1288" spans="2:20" ht="15" customHeight="1">
      <c r="B1288" s="17">
        <f>V1287</f>
        <v>36</v>
      </c>
      <c r="C1288" s="14">
        <f>T1287-R1287+1</f>
        <v>245</v>
      </c>
      <c r="D1288" s="2" t="str">
        <f>D1252</f>
        <v>hétfő</v>
      </c>
      <c r="E1288" s="14">
        <f>T1288-R1288+1</f>
        <v>246</v>
      </c>
      <c r="F1288" s="2" t="str">
        <f>F1252</f>
        <v>kedd</v>
      </c>
      <c r="G1288" s="14">
        <f>T1289-R1289+1</f>
        <v>247</v>
      </c>
      <c r="H1288" s="2" t="str">
        <f>H1252</f>
        <v>szerda</v>
      </c>
      <c r="I1288" s="14">
        <f>T1290-R1290+1</f>
        <v>248</v>
      </c>
      <c r="J1288" s="2" t="str">
        <f>J1252</f>
        <v>csütörtök</v>
      </c>
      <c r="K1288" s="14">
        <f>T1291-R1291+1</f>
        <v>249</v>
      </c>
      <c r="L1288" s="2" t="str">
        <f>L1252</f>
        <v>péntek</v>
      </c>
      <c r="M1288" s="14">
        <f>T1292-R1292+1</f>
        <v>250</v>
      </c>
      <c r="N1288" s="3" t="str">
        <f>N1252</f>
        <v>szombat</v>
      </c>
      <c r="O1288" s="14">
        <f>T1293-R1293+1</f>
        <v>251</v>
      </c>
      <c r="P1288" s="3" t="str">
        <f>P1252</f>
        <v>vasárnap</v>
      </c>
      <c r="R1288" s="21">
        <f>DATE(YEAR(C1287+1),1,1)</f>
        <v>39448</v>
      </c>
      <c r="T1288" s="21">
        <f aca="true" t="shared" si="35" ref="T1288:T1293">T1287+1</f>
        <v>39693</v>
      </c>
    </row>
    <row r="1289" spans="2:20" ht="19.5" customHeight="1">
      <c r="B1289" s="12">
        <v>0.333333333333333</v>
      </c>
      <c r="C1289" s="4"/>
      <c r="D1289" s="5"/>
      <c r="E1289" s="6"/>
      <c r="F1289" s="5"/>
      <c r="G1289" s="6"/>
      <c r="H1289" s="5"/>
      <c r="I1289" s="6"/>
      <c r="J1289" s="5"/>
      <c r="K1289" s="6"/>
      <c r="L1289" s="5"/>
      <c r="M1289" s="6"/>
      <c r="N1289" s="5"/>
      <c r="O1289" s="6"/>
      <c r="P1289" s="5"/>
      <c r="R1289" s="21">
        <f>DATE(YEAR(C1287+2),1,1)</f>
        <v>39448</v>
      </c>
      <c r="T1289" s="21">
        <f t="shared" si="35"/>
        <v>39694</v>
      </c>
    </row>
    <row r="1290" spans="2:20" ht="19.5" customHeight="1">
      <c r="B1290" s="12">
        <v>0.375</v>
      </c>
      <c r="C1290" s="4"/>
      <c r="D1290" s="5"/>
      <c r="E1290" s="6"/>
      <c r="F1290" s="5"/>
      <c r="G1290" s="6"/>
      <c r="H1290" s="5"/>
      <c r="I1290" s="6"/>
      <c r="J1290" s="5"/>
      <c r="K1290" s="6"/>
      <c r="L1290" s="5"/>
      <c r="M1290" s="6"/>
      <c r="N1290" s="5"/>
      <c r="O1290" s="6"/>
      <c r="P1290" s="5"/>
      <c r="R1290" s="21">
        <f>DATE(YEAR(C1287+3),1,1)</f>
        <v>39448</v>
      </c>
      <c r="T1290" s="21">
        <f t="shared" si="35"/>
        <v>39695</v>
      </c>
    </row>
    <row r="1291" spans="2:20" ht="19.5" customHeight="1">
      <c r="B1291" s="12">
        <v>0.416666666666667</v>
      </c>
      <c r="C1291" s="4"/>
      <c r="D1291" s="5"/>
      <c r="E1291" s="6"/>
      <c r="F1291" s="5"/>
      <c r="G1291" s="6"/>
      <c r="H1291" s="5"/>
      <c r="I1291" s="6"/>
      <c r="J1291" s="5"/>
      <c r="K1291" s="6"/>
      <c r="L1291" s="5"/>
      <c r="M1291" s="6"/>
      <c r="N1291" s="5"/>
      <c r="O1291" s="6"/>
      <c r="P1291" s="5"/>
      <c r="R1291" s="21">
        <f>DATE(YEAR(C1287+4),1,1)</f>
        <v>39448</v>
      </c>
      <c r="T1291" s="21">
        <f t="shared" si="35"/>
        <v>39696</v>
      </c>
    </row>
    <row r="1292" spans="2:20" ht="19.5" customHeight="1">
      <c r="B1292" s="12">
        <v>0.458333333333333</v>
      </c>
      <c r="C1292" s="4"/>
      <c r="D1292" s="5"/>
      <c r="E1292" s="6"/>
      <c r="F1292" s="5"/>
      <c r="G1292" s="6"/>
      <c r="H1292" s="5"/>
      <c r="I1292" s="6"/>
      <c r="J1292" s="5"/>
      <c r="K1292" s="6"/>
      <c r="L1292" s="5"/>
      <c r="M1292" s="6"/>
      <c r="N1292" s="5"/>
      <c r="O1292" s="6"/>
      <c r="P1292" s="5"/>
      <c r="R1292" s="21">
        <f>DATE(YEAR(C1287+5),1,1)</f>
        <v>39448</v>
      </c>
      <c r="T1292" s="21">
        <f t="shared" si="35"/>
        <v>39697</v>
      </c>
    </row>
    <row r="1293" spans="2:20" ht="19.5" customHeight="1">
      <c r="B1293" s="12">
        <v>0.5</v>
      </c>
      <c r="C1293" s="4"/>
      <c r="D1293" s="5"/>
      <c r="E1293" s="6"/>
      <c r="F1293" s="5"/>
      <c r="G1293" s="6"/>
      <c r="H1293" s="5"/>
      <c r="I1293" s="6"/>
      <c r="J1293" s="5"/>
      <c r="K1293" s="6"/>
      <c r="L1293" s="5"/>
      <c r="M1293" s="6"/>
      <c r="N1293" s="5"/>
      <c r="O1293" s="6"/>
      <c r="P1293" s="5"/>
      <c r="Q1293" s="27"/>
      <c r="R1293" s="21">
        <f>DATE(YEAR(C1287+6),1,1)</f>
        <v>39448</v>
      </c>
      <c r="T1293" s="21">
        <f t="shared" si="35"/>
        <v>39698</v>
      </c>
    </row>
    <row r="1294" spans="2:16" ht="19.5" customHeight="1">
      <c r="B1294" s="12">
        <v>0.541666666666667</v>
      </c>
      <c r="C1294" s="4"/>
      <c r="D1294" s="5"/>
      <c r="E1294" s="6"/>
      <c r="F1294" s="5"/>
      <c r="G1294" s="6"/>
      <c r="H1294" s="5"/>
      <c r="I1294" s="6"/>
      <c r="J1294" s="5"/>
      <c r="K1294" s="6"/>
      <c r="L1294" s="5"/>
      <c r="M1294" s="6"/>
      <c r="N1294" s="5"/>
      <c r="O1294" s="6"/>
      <c r="P1294" s="5"/>
    </row>
    <row r="1295" spans="2:16" ht="19.5" customHeight="1">
      <c r="B1295" s="12">
        <v>0.583333333333333</v>
      </c>
      <c r="C1295" s="4"/>
      <c r="D1295" s="5"/>
      <c r="E1295" s="6"/>
      <c r="F1295" s="5"/>
      <c r="G1295" s="6"/>
      <c r="H1295" s="5"/>
      <c r="I1295" s="6"/>
      <c r="J1295" s="5"/>
      <c r="K1295" s="6"/>
      <c r="L1295" s="5"/>
      <c r="M1295" s="6"/>
      <c r="N1295" s="5"/>
      <c r="O1295" s="6"/>
      <c r="P1295" s="5"/>
    </row>
    <row r="1296" spans="2:16" ht="19.5" customHeight="1">
      <c r="B1296" s="12">
        <v>0.625</v>
      </c>
      <c r="C1296" s="4"/>
      <c r="D1296" s="5"/>
      <c r="E1296" s="6"/>
      <c r="F1296" s="5"/>
      <c r="G1296" s="6"/>
      <c r="H1296" s="5"/>
      <c r="I1296" s="6"/>
      <c r="J1296" s="5"/>
      <c r="K1296" s="6"/>
      <c r="L1296" s="5"/>
      <c r="M1296" s="6"/>
      <c r="N1296" s="5"/>
      <c r="O1296" s="6"/>
      <c r="P1296" s="5"/>
    </row>
    <row r="1297" spans="2:16" ht="19.5" customHeight="1">
      <c r="B1297" s="12">
        <v>0.666666666666667</v>
      </c>
      <c r="C1297" s="4"/>
      <c r="D1297" s="5"/>
      <c r="E1297" s="6"/>
      <c r="F1297" s="5"/>
      <c r="G1297" s="6"/>
      <c r="H1297" s="5"/>
      <c r="I1297" s="6"/>
      <c r="J1297" s="5"/>
      <c r="K1297" s="6"/>
      <c r="L1297" s="5"/>
      <c r="M1297" s="6"/>
      <c r="N1297" s="5"/>
      <c r="O1297" s="6"/>
      <c r="P1297" s="5"/>
    </row>
    <row r="1298" spans="2:16" ht="19.5" customHeight="1">
      <c r="B1298" s="12">
        <v>0.708333333333333</v>
      </c>
      <c r="C1298" s="4"/>
      <c r="D1298" s="5"/>
      <c r="E1298" s="6"/>
      <c r="F1298" s="5"/>
      <c r="G1298" s="6"/>
      <c r="H1298" s="5"/>
      <c r="I1298" s="6"/>
      <c r="J1298" s="5"/>
      <c r="K1298" s="6"/>
      <c r="L1298" s="5"/>
      <c r="M1298" s="6"/>
      <c r="N1298" s="5"/>
      <c r="O1298" s="6"/>
      <c r="P1298" s="5"/>
    </row>
    <row r="1299" spans="2:16" ht="19.5" customHeight="1">
      <c r="B1299" s="12">
        <v>0.75</v>
      </c>
      <c r="C1299" s="4"/>
      <c r="D1299" s="5"/>
      <c r="E1299" s="6"/>
      <c r="F1299" s="5"/>
      <c r="G1299" s="6"/>
      <c r="H1299" s="5"/>
      <c r="I1299" s="6"/>
      <c r="J1299" s="5"/>
      <c r="K1299" s="6"/>
      <c r="L1299" s="5"/>
      <c r="M1299" s="6"/>
      <c r="N1299" s="5"/>
      <c r="O1299" s="6"/>
      <c r="P1299" s="5"/>
    </row>
    <row r="1300" spans="1:38" s="7" customFormat="1" ht="12.75">
      <c r="A1300" s="18"/>
      <c r="B1300" s="28" t="s">
        <v>1</v>
      </c>
      <c r="I1300" s="7" t="s">
        <v>0</v>
      </c>
      <c r="P1300" s="29" t="s">
        <v>2</v>
      </c>
      <c r="Q1300" s="25"/>
      <c r="R1300" s="21"/>
      <c r="S1300" s="20"/>
      <c r="T1300" s="21"/>
      <c r="U1300" s="20"/>
      <c r="V1300" s="20"/>
      <c r="W1300" s="20"/>
      <c r="X1300" s="26"/>
      <c r="Y1300" s="26"/>
      <c r="Z1300" s="26"/>
      <c r="AA1300" s="26"/>
      <c r="AB1300" s="26"/>
      <c r="AC1300" s="26"/>
      <c r="AD1300" s="26"/>
      <c r="AE1300" s="26"/>
      <c r="AF1300" s="26"/>
      <c r="AG1300" s="26"/>
      <c r="AH1300" s="26"/>
      <c r="AI1300" s="26"/>
      <c r="AJ1300" s="26"/>
      <c r="AK1300" s="26"/>
      <c r="AL1300" s="26"/>
    </row>
    <row r="1301" spans="1:38" s="7" customFormat="1" ht="12.75">
      <c r="A1301" s="18"/>
      <c r="Q1301" s="25"/>
      <c r="R1301" s="21"/>
      <c r="S1301" s="20"/>
      <c r="T1301" s="21"/>
      <c r="U1301" s="20"/>
      <c r="V1301" s="20"/>
      <c r="W1301" s="20"/>
      <c r="X1301" s="26"/>
      <c r="Y1301" s="26"/>
      <c r="Z1301" s="26"/>
      <c r="AA1301" s="26"/>
      <c r="AB1301" s="26"/>
      <c r="AC1301" s="26"/>
      <c r="AD1301" s="26"/>
      <c r="AE1301" s="26"/>
      <c r="AF1301" s="26"/>
      <c r="AG1301" s="26"/>
      <c r="AH1301" s="26"/>
      <c r="AI1301" s="26"/>
      <c r="AJ1301" s="26"/>
      <c r="AK1301" s="26"/>
      <c r="AL1301" s="26"/>
    </row>
    <row r="1302" spans="1:38" s="7" customFormat="1" ht="12.75">
      <c r="A1302" s="18"/>
      <c r="Q1302" s="25"/>
      <c r="R1302" s="21"/>
      <c r="S1302" s="20"/>
      <c r="T1302" s="21"/>
      <c r="U1302" s="20"/>
      <c r="V1302" s="20"/>
      <c r="W1302" s="20"/>
      <c r="X1302" s="26"/>
      <c r="Y1302" s="26"/>
      <c r="Z1302" s="26"/>
      <c r="AA1302" s="26"/>
      <c r="AB1302" s="26"/>
      <c r="AC1302" s="26"/>
      <c r="AD1302" s="26"/>
      <c r="AE1302" s="26"/>
      <c r="AF1302" s="26"/>
      <c r="AG1302" s="26"/>
      <c r="AH1302" s="26"/>
      <c r="AI1302" s="26"/>
      <c r="AJ1302" s="26"/>
      <c r="AK1302" s="26"/>
      <c r="AL1302" s="26"/>
    </row>
    <row r="1303" spans="1:38" s="7" customFormat="1" ht="12.75">
      <c r="A1303" s="18"/>
      <c r="Q1303" s="25"/>
      <c r="R1303" s="21"/>
      <c r="S1303" s="20"/>
      <c r="T1303" s="21"/>
      <c r="U1303" s="20"/>
      <c r="V1303" s="20"/>
      <c r="W1303" s="20"/>
      <c r="X1303" s="26"/>
      <c r="Y1303" s="26"/>
      <c r="Z1303" s="26"/>
      <c r="AA1303" s="26"/>
      <c r="AB1303" s="26"/>
      <c r="AC1303" s="26"/>
      <c r="AD1303" s="26"/>
      <c r="AE1303" s="26"/>
      <c r="AF1303" s="26"/>
      <c r="AG1303" s="26"/>
      <c r="AH1303" s="26"/>
      <c r="AI1303" s="26"/>
      <c r="AJ1303" s="26"/>
      <c r="AK1303" s="26"/>
      <c r="AL1303" s="26"/>
    </row>
    <row r="1304" spans="1:38" s="7" customFormat="1" ht="12.75">
      <c r="A1304" s="18"/>
      <c r="Q1304" s="25"/>
      <c r="R1304" s="21"/>
      <c r="S1304" s="20"/>
      <c r="T1304" s="21"/>
      <c r="U1304" s="20"/>
      <c r="V1304" s="20"/>
      <c r="W1304" s="20"/>
      <c r="X1304" s="26"/>
      <c r="Y1304" s="26"/>
      <c r="Z1304" s="26"/>
      <c r="AA1304" s="26"/>
      <c r="AB1304" s="26"/>
      <c r="AC1304" s="26"/>
      <c r="AD1304" s="26"/>
      <c r="AE1304" s="26"/>
      <c r="AF1304" s="26"/>
      <c r="AG1304" s="26"/>
      <c r="AH1304" s="26"/>
      <c r="AI1304" s="26"/>
      <c r="AJ1304" s="26"/>
      <c r="AK1304" s="26"/>
      <c r="AL1304" s="26"/>
    </row>
    <row r="1305" spans="1:38" s="7" customFormat="1" ht="12.75">
      <c r="A1305" s="18"/>
      <c r="Q1305" s="25"/>
      <c r="R1305" s="21"/>
      <c r="S1305" s="20"/>
      <c r="T1305" s="21"/>
      <c r="U1305" s="20"/>
      <c r="V1305" s="20"/>
      <c r="W1305" s="20"/>
      <c r="X1305" s="26"/>
      <c r="Y1305" s="26"/>
      <c r="Z1305" s="26"/>
      <c r="AA1305" s="26"/>
      <c r="AB1305" s="26"/>
      <c r="AC1305" s="26"/>
      <c r="AD1305" s="26"/>
      <c r="AE1305" s="26"/>
      <c r="AF1305" s="26"/>
      <c r="AG1305" s="26"/>
      <c r="AH1305" s="26"/>
      <c r="AI1305" s="26"/>
      <c r="AJ1305" s="26"/>
      <c r="AK1305" s="26"/>
      <c r="AL1305" s="26"/>
    </row>
    <row r="1306" spans="1:38" s="7" customFormat="1" ht="12.75">
      <c r="A1306" s="18"/>
      <c r="Q1306" s="25"/>
      <c r="R1306" s="21"/>
      <c r="S1306" s="20"/>
      <c r="T1306" s="21"/>
      <c r="U1306" s="20"/>
      <c r="V1306" s="20"/>
      <c r="W1306" s="20"/>
      <c r="X1306" s="26"/>
      <c r="Y1306" s="26"/>
      <c r="Z1306" s="26"/>
      <c r="AA1306" s="26"/>
      <c r="AB1306" s="26"/>
      <c r="AC1306" s="26"/>
      <c r="AD1306" s="26"/>
      <c r="AE1306" s="26"/>
      <c r="AF1306" s="26"/>
      <c r="AG1306" s="26"/>
      <c r="AH1306" s="26"/>
      <c r="AI1306" s="26"/>
      <c r="AJ1306" s="26"/>
      <c r="AK1306" s="26"/>
      <c r="AL1306" s="26"/>
    </row>
    <row r="1307" spans="1:38" s="7" customFormat="1" ht="12.75">
      <c r="A1307" s="18"/>
      <c r="Q1307" s="25"/>
      <c r="R1307" s="21"/>
      <c r="S1307" s="20"/>
      <c r="T1307" s="21"/>
      <c r="U1307" s="20"/>
      <c r="V1307" s="20"/>
      <c r="W1307" s="20"/>
      <c r="X1307" s="26"/>
      <c r="Y1307" s="26"/>
      <c r="Z1307" s="26"/>
      <c r="AA1307" s="26"/>
      <c r="AB1307" s="26"/>
      <c r="AC1307" s="26"/>
      <c r="AD1307" s="26"/>
      <c r="AE1307" s="26"/>
      <c r="AF1307" s="26"/>
      <c r="AG1307" s="26"/>
      <c r="AH1307" s="26"/>
      <c r="AI1307" s="26"/>
      <c r="AJ1307" s="26"/>
      <c r="AK1307" s="26"/>
      <c r="AL1307" s="26"/>
    </row>
    <row r="1308" spans="1:38" s="7" customFormat="1" ht="12.75">
      <c r="A1308" s="18"/>
      <c r="Q1308" s="25"/>
      <c r="R1308" s="21"/>
      <c r="S1308" s="20"/>
      <c r="T1308" s="21"/>
      <c r="U1308" s="20"/>
      <c r="V1308" s="20"/>
      <c r="W1308" s="20"/>
      <c r="X1308" s="26"/>
      <c r="Y1308" s="26"/>
      <c r="Z1308" s="26"/>
      <c r="AA1308" s="26"/>
      <c r="AB1308" s="26"/>
      <c r="AC1308" s="26"/>
      <c r="AD1308" s="26"/>
      <c r="AE1308" s="26"/>
      <c r="AF1308" s="26"/>
      <c r="AG1308" s="26"/>
      <c r="AH1308" s="26"/>
      <c r="AI1308" s="26"/>
      <c r="AJ1308" s="26"/>
      <c r="AK1308" s="26"/>
      <c r="AL1308" s="26"/>
    </row>
    <row r="1309" spans="1:38" s="7" customFormat="1" ht="12.75">
      <c r="A1309" s="18"/>
      <c r="Q1309" s="25"/>
      <c r="R1309" s="21"/>
      <c r="S1309" s="20"/>
      <c r="T1309" s="21"/>
      <c r="U1309" s="20"/>
      <c r="V1309" s="20"/>
      <c r="W1309" s="20"/>
      <c r="X1309" s="26"/>
      <c r="Y1309" s="26"/>
      <c r="Z1309" s="26"/>
      <c r="AA1309" s="26"/>
      <c r="AB1309" s="26"/>
      <c r="AC1309" s="26"/>
      <c r="AD1309" s="26"/>
      <c r="AE1309" s="26"/>
      <c r="AF1309" s="26"/>
      <c r="AG1309" s="26"/>
      <c r="AH1309" s="26"/>
      <c r="AI1309" s="26"/>
      <c r="AJ1309" s="26"/>
      <c r="AK1309" s="26"/>
      <c r="AL1309" s="26"/>
    </row>
    <row r="1310" spans="1:38" s="7" customFormat="1" ht="12.75">
      <c r="A1310" s="18"/>
      <c r="Q1310" s="25"/>
      <c r="R1310" s="21"/>
      <c r="S1310" s="20"/>
      <c r="T1310" s="21"/>
      <c r="U1310" s="20"/>
      <c r="V1310" s="20"/>
      <c r="W1310" s="20"/>
      <c r="X1310" s="26"/>
      <c r="Y1310" s="26"/>
      <c r="Z1310" s="26"/>
      <c r="AA1310" s="26"/>
      <c r="AB1310" s="26"/>
      <c r="AC1310" s="26"/>
      <c r="AD1310" s="26"/>
      <c r="AE1310" s="26"/>
      <c r="AF1310" s="26"/>
      <c r="AG1310" s="26"/>
      <c r="AH1310" s="26"/>
      <c r="AI1310" s="26"/>
      <c r="AJ1310" s="26"/>
      <c r="AK1310" s="26"/>
      <c r="AL1310" s="26"/>
    </row>
    <row r="1311" spans="1:38" s="7" customFormat="1" ht="12.75">
      <c r="A1311" s="18"/>
      <c r="Q1311" s="25"/>
      <c r="R1311" s="21"/>
      <c r="S1311" s="20"/>
      <c r="T1311" s="21"/>
      <c r="U1311" s="20"/>
      <c r="V1311" s="20"/>
      <c r="W1311" s="20"/>
      <c r="X1311" s="26"/>
      <c r="Y1311" s="26"/>
      <c r="Z1311" s="26"/>
      <c r="AA1311" s="26"/>
      <c r="AB1311" s="26"/>
      <c r="AC1311" s="26"/>
      <c r="AD1311" s="26"/>
      <c r="AE1311" s="26"/>
      <c r="AF1311" s="26"/>
      <c r="AG1311" s="26"/>
      <c r="AH1311" s="26"/>
      <c r="AI1311" s="26"/>
      <c r="AJ1311" s="26"/>
      <c r="AK1311" s="26"/>
      <c r="AL1311" s="26"/>
    </row>
    <row r="1312" spans="1:38" s="7" customFormat="1" ht="12.75">
      <c r="A1312" s="18"/>
      <c r="Q1312" s="25"/>
      <c r="R1312" s="21"/>
      <c r="S1312" s="20"/>
      <c r="T1312" s="21"/>
      <c r="U1312" s="20"/>
      <c r="V1312" s="20"/>
      <c r="W1312" s="20"/>
      <c r="X1312" s="26"/>
      <c r="Y1312" s="26"/>
      <c r="Z1312" s="26"/>
      <c r="AA1312" s="26"/>
      <c r="AB1312" s="26"/>
      <c r="AC1312" s="26"/>
      <c r="AD1312" s="26"/>
      <c r="AE1312" s="26"/>
      <c r="AF1312" s="26"/>
      <c r="AG1312" s="26"/>
      <c r="AH1312" s="26"/>
      <c r="AI1312" s="26"/>
      <c r="AJ1312" s="26"/>
      <c r="AK1312" s="26"/>
      <c r="AL1312" s="26"/>
    </row>
    <row r="1313" spans="1:38" s="7" customFormat="1" ht="12.75">
      <c r="A1313" s="18"/>
      <c r="Q1313" s="25"/>
      <c r="R1313" s="21"/>
      <c r="S1313" s="20"/>
      <c r="T1313" s="21"/>
      <c r="U1313" s="20"/>
      <c r="V1313" s="20"/>
      <c r="W1313" s="20"/>
      <c r="X1313" s="26"/>
      <c r="Y1313" s="26"/>
      <c r="Z1313" s="26"/>
      <c r="AA1313" s="26"/>
      <c r="AB1313" s="26"/>
      <c r="AC1313" s="26"/>
      <c r="AD1313" s="26"/>
      <c r="AE1313" s="26"/>
      <c r="AF1313" s="26"/>
      <c r="AG1313" s="26"/>
      <c r="AH1313" s="26"/>
      <c r="AI1313" s="26"/>
      <c r="AJ1313" s="26"/>
      <c r="AK1313" s="26"/>
      <c r="AL1313" s="26"/>
    </row>
    <row r="1314" spans="1:38" s="7" customFormat="1" ht="12.75">
      <c r="A1314" s="18"/>
      <c r="Q1314" s="25"/>
      <c r="R1314" s="21"/>
      <c r="S1314" s="20"/>
      <c r="T1314" s="21"/>
      <c r="U1314" s="20"/>
      <c r="V1314" s="20"/>
      <c r="W1314" s="20"/>
      <c r="X1314" s="26"/>
      <c r="Y1314" s="26"/>
      <c r="Z1314" s="26"/>
      <c r="AA1314" s="26"/>
      <c r="AB1314" s="26"/>
      <c r="AC1314" s="26"/>
      <c r="AD1314" s="26"/>
      <c r="AE1314" s="26"/>
      <c r="AF1314" s="26"/>
      <c r="AG1314" s="26"/>
      <c r="AH1314" s="26"/>
      <c r="AI1314" s="26"/>
      <c r="AJ1314" s="26"/>
      <c r="AK1314" s="26"/>
      <c r="AL1314" s="26"/>
    </row>
    <row r="1315" spans="1:38" s="7" customFormat="1" ht="12.75">
      <c r="A1315" s="18"/>
      <c r="Q1315" s="25"/>
      <c r="R1315" s="21"/>
      <c r="S1315" s="20"/>
      <c r="T1315" s="21"/>
      <c r="U1315" s="20"/>
      <c r="V1315" s="20"/>
      <c r="W1315" s="20"/>
      <c r="X1315" s="26"/>
      <c r="Y1315" s="26"/>
      <c r="Z1315" s="26"/>
      <c r="AA1315" s="26"/>
      <c r="AB1315" s="26"/>
      <c r="AC1315" s="26"/>
      <c r="AD1315" s="26"/>
      <c r="AE1315" s="26"/>
      <c r="AF1315" s="26"/>
      <c r="AG1315" s="26"/>
      <c r="AH1315" s="26"/>
      <c r="AI1315" s="26"/>
      <c r="AJ1315" s="26"/>
      <c r="AK1315" s="26"/>
      <c r="AL1315" s="26"/>
    </row>
    <row r="1316" spans="1:38" s="7" customFormat="1" ht="12.75">
      <c r="A1316" s="18"/>
      <c r="E1316" s="19"/>
      <c r="Q1316" s="25"/>
      <c r="R1316" s="21"/>
      <c r="S1316" s="20"/>
      <c r="T1316" s="21"/>
      <c r="U1316" s="20"/>
      <c r="V1316" s="20"/>
      <c r="W1316" s="20"/>
      <c r="X1316" s="26"/>
      <c r="Y1316" s="26"/>
      <c r="Z1316" s="26"/>
      <c r="AA1316" s="26"/>
      <c r="AB1316" s="26"/>
      <c r="AC1316" s="26"/>
      <c r="AD1316" s="26"/>
      <c r="AE1316" s="26"/>
      <c r="AF1316" s="26"/>
      <c r="AG1316" s="26"/>
      <c r="AH1316" s="26"/>
      <c r="AI1316" s="26"/>
      <c r="AJ1316" s="26"/>
      <c r="AK1316" s="26"/>
      <c r="AL1316" s="26"/>
    </row>
    <row r="1317" spans="1:38" s="7" customFormat="1" ht="12.75">
      <c r="A1317" s="18"/>
      <c r="Q1317" s="25"/>
      <c r="R1317" s="21"/>
      <c r="S1317" s="20"/>
      <c r="T1317" s="21"/>
      <c r="U1317" s="20"/>
      <c r="V1317" s="20"/>
      <c r="W1317" s="20"/>
      <c r="X1317" s="26"/>
      <c r="Y1317" s="26"/>
      <c r="Z1317" s="26"/>
      <c r="AA1317" s="26"/>
      <c r="AB1317" s="26"/>
      <c r="AC1317" s="26"/>
      <c r="AD1317" s="26"/>
      <c r="AE1317" s="26"/>
      <c r="AF1317" s="26"/>
      <c r="AG1317" s="26"/>
      <c r="AH1317" s="26"/>
      <c r="AI1317" s="26"/>
      <c r="AJ1317" s="26"/>
      <c r="AK1317" s="26"/>
      <c r="AL1317" s="26"/>
    </row>
    <row r="1318" spans="1:38" s="7" customFormat="1" ht="12.75">
      <c r="A1318" s="18"/>
      <c r="Q1318" s="25"/>
      <c r="R1318" s="21"/>
      <c r="S1318" s="20"/>
      <c r="T1318" s="21"/>
      <c r="U1318" s="20"/>
      <c r="V1318" s="20"/>
      <c r="W1318" s="20"/>
      <c r="X1318" s="26"/>
      <c r="Y1318" s="26"/>
      <c r="Z1318" s="26"/>
      <c r="AA1318" s="26"/>
      <c r="AB1318" s="26"/>
      <c r="AC1318" s="26"/>
      <c r="AD1318" s="26"/>
      <c r="AE1318" s="26"/>
      <c r="AF1318" s="26"/>
      <c r="AG1318" s="26"/>
      <c r="AH1318" s="26"/>
      <c r="AI1318" s="26"/>
      <c r="AJ1318" s="26"/>
      <c r="AK1318" s="26"/>
      <c r="AL1318" s="26"/>
    </row>
    <row r="1319" spans="1:38" s="7" customFormat="1" ht="12.75">
      <c r="A1319" s="18"/>
      <c r="Q1319" s="25"/>
      <c r="R1319" s="21"/>
      <c r="S1319" s="20"/>
      <c r="T1319" s="21"/>
      <c r="U1319" s="20"/>
      <c r="V1319" s="20"/>
      <c r="W1319" s="20"/>
      <c r="X1319" s="26"/>
      <c r="Y1319" s="26"/>
      <c r="Z1319" s="26"/>
      <c r="AA1319" s="26"/>
      <c r="AB1319" s="26"/>
      <c r="AC1319" s="26"/>
      <c r="AD1319" s="26"/>
      <c r="AE1319" s="26"/>
      <c r="AF1319" s="26"/>
      <c r="AG1319" s="26"/>
      <c r="AH1319" s="26"/>
      <c r="AI1319" s="26"/>
      <c r="AJ1319" s="26"/>
      <c r="AK1319" s="26"/>
      <c r="AL1319" s="26"/>
    </row>
    <row r="1320" spans="1:38" s="7" customFormat="1" ht="12.75">
      <c r="A1320" s="18"/>
      <c r="Q1320" s="25"/>
      <c r="R1320" s="21"/>
      <c r="S1320" s="20"/>
      <c r="T1320" s="21"/>
      <c r="U1320" s="20"/>
      <c r="V1320" s="20"/>
      <c r="W1320" s="20"/>
      <c r="X1320" s="26"/>
      <c r="Y1320" s="26"/>
      <c r="Z1320" s="26"/>
      <c r="AA1320" s="26"/>
      <c r="AB1320" s="26"/>
      <c r="AC1320" s="26"/>
      <c r="AD1320" s="26"/>
      <c r="AE1320" s="26"/>
      <c r="AF1320" s="26"/>
      <c r="AG1320" s="26"/>
      <c r="AH1320" s="26"/>
      <c r="AI1320" s="26"/>
      <c r="AJ1320" s="26"/>
      <c r="AK1320" s="26"/>
      <c r="AL1320" s="26"/>
    </row>
    <row r="1321" spans="1:38" s="7" customFormat="1" ht="12.75">
      <c r="A1321" s="18"/>
      <c r="Q1321" s="25"/>
      <c r="R1321" s="21"/>
      <c r="S1321" s="20"/>
      <c r="T1321" s="21"/>
      <c r="U1321" s="20"/>
      <c r="V1321" s="20"/>
      <c r="W1321" s="20"/>
      <c r="X1321" s="26"/>
      <c r="Y1321" s="26"/>
      <c r="Z1321" s="26"/>
      <c r="AA1321" s="26"/>
      <c r="AB1321" s="26"/>
      <c r="AC1321" s="26"/>
      <c r="AD1321" s="26"/>
      <c r="AE1321" s="26"/>
      <c r="AF1321" s="26"/>
      <c r="AG1321" s="26"/>
      <c r="AH1321" s="26"/>
      <c r="AI1321" s="26"/>
      <c r="AJ1321" s="26"/>
      <c r="AK1321" s="26"/>
      <c r="AL1321" s="26"/>
    </row>
    <row r="1322" spans="1:38" s="7" customFormat="1" ht="12.75">
      <c r="A1322" s="18"/>
      <c r="Q1322" s="25"/>
      <c r="R1322" s="21"/>
      <c r="S1322" s="20"/>
      <c r="T1322" s="21"/>
      <c r="U1322" s="20"/>
      <c r="V1322" s="20"/>
      <c r="W1322" s="20"/>
      <c r="X1322" s="26"/>
      <c r="Y1322" s="26"/>
      <c r="Z1322" s="26"/>
      <c r="AA1322" s="26"/>
      <c r="AB1322" s="26"/>
      <c r="AC1322" s="26"/>
      <c r="AD1322" s="26"/>
      <c r="AE1322" s="26"/>
      <c r="AF1322" s="26"/>
      <c r="AG1322" s="26"/>
      <c r="AH1322" s="26"/>
      <c r="AI1322" s="26"/>
      <c r="AJ1322" s="26"/>
      <c r="AK1322" s="26"/>
      <c r="AL1322" s="26"/>
    </row>
    <row r="1323" spans="2:23" ht="30">
      <c r="B1323" s="11">
        <f>C1323</f>
        <v>39699</v>
      </c>
      <c r="C1323" s="13">
        <f>C1287+7</f>
        <v>39699</v>
      </c>
      <c r="D1323" s="9">
        <f>C1323</f>
        <v>39699</v>
      </c>
      <c r="E1323" s="10">
        <f>DAY(C1323+1)</f>
        <v>9</v>
      </c>
      <c r="F1323" s="9">
        <f>C1323+1</f>
        <v>39700</v>
      </c>
      <c r="G1323" s="10">
        <f>DAY(C1323+2)</f>
        <v>10</v>
      </c>
      <c r="H1323" s="9">
        <f>C1323+2</f>
        <v>39701</v>
      </c>
      <c r="I1323" s="10">
        <f>DAY(C1323+3)</f>
        <v>11</v>
      </c>
      <c r="J1323" s="9">
        <f>C1323+3</f>
        <v>39702</v>
      </c>
      <c r="K1323" s="10">
        <f>DAY(C1323+4)</f>
        <v>12</v>
      </c>
      <c r="L1323" s="9">
        <f>C1323+4</f>
        <v>39703</v>
      </c>
      <c r="M1323" s="10">
        <f>DAY(C1323+5)</f>
        <v>13</v>
      </c>
      <c r="N1323" s="9">
        <f>C1323+5</f>
        <v>39704</v>
      </c>
      <c r="O1323" s="10">
        <f>DAY(C1323+6)</f>
        <v>14</v>
      </c>
      <c r="P1323" s="9">
        <f>C1323+6</f>
        <v>39705</v>
      </c>
      <c r="R1323" s="21">
        <f>DATE(YEAR(C1323),1,1)</f>
        <v>39448</v>
      </c>
      <c r="T1323" s="21">
        <f>C1323</f>
        <v>39699</v>
      </c>
      <c r="U1323" s="22">
        <f>ROUND(((C1323-DATE(YEAR(C1323),1,1))+6)/7,0)</f>
        <v>37</v>
      </c>
      <c r="V1323" s="33">
        <f>IF(AND(R1327-R1326=0,R1323-R1326&lt;0),1,IF(U1323=V1287,U1323+1,U1323))</f>
        <v>37</v>
      </c>
      <c r="W1323" s="20" t="s">
        <v>6</v>
      </c>
    </row>
    <row r="1324" spans="2:20" ht="15" customHeight="1">
      <c r="B1324" s="17">
        <f>V1323</f>
        <v>37</v>
      </c>
      <c r="C1324" s="14">
        <f>T1323-R1323+1</f>
        <v>252</v>
      </c>
      <c r="D1324" s="2" t="str">
        <f>D1288</f>
        <v>hétfő</v>
      </c>
      <c r="E1324" s="14">
        <f>T1324-R1324+1</f>
        <v>253</v>
      </c>
      <c r="F1324" s="2" t="str">
        <f>F1288</f>
        <v>kedd</v>
      </c>
      <c r="G1324" s="14">
        <f>T1325-R1325+1</f>
        <v>254</v>
      </c>
      <c r="H1324" s="2" t="str">
        <f>H1288</f>
        <v>szerda</v>
      </c>
      <c r="I1324" s="14">
        <f>T1326-R1326+1</f>
        <v>255</v>
      </c>
      <c r="J1324" s="2" t="str">
        <f>J1288</f>
        <v>csütörtök</v>
      </c>
      <c r="K1324" s="14">
        <f>T1327-R1327+1</f>
        <v>256</v>
      </c>
      <c r="L1324" s="2" t="str">
        <f>L1288</f>
        <v>péntek</v>
      </c>
      <c r="M1324" s="14">
        <f>T1328-R1328+1</f>
        <v>257</v>
      </c>
      <c r="N1324" s="3" t="str">
        <f>N1288</f>
        <v>szombat</v>
      </c>
      <c r="O1324" s="14">
        <f>T1329-R1329+1</f>
        <v>258</v>
      </c>
      <c r="P1324" s="3" t="str">
        <f>P1288</f>
        <v>vasárnap</v>
      </c>
      <c r="R1324" s="21">
        <f>DATE(YEAR(C1323+1),1,1)</f>
        <v>39448</v>
      </c>
      <c r="T1324" s="21">
        <f aca="true" t="shared" si="36" ref="T1324:T1329">T1323+1</f>
        <v>39700</v>
      </c>
    </row>
    <row r="1325" spans="2:20" ht="19.5" customHeight="1">
      <c r="B1325" s="12">
        <v>0.333333333333333</v>
      </c>
      <c r="C1325" s="4"/>
      <c r="D1325" s="5"/>
      <c r="E1325" s="6"/>
      <c r="F1325" s="5"/>
      <c r="G1325" s="6"/>
      <c r="H1325" s="5"/>
      <c r="I1325" s="6"/>
      <c r="J1325" s="5"/>
      <c r="K1325" s="6"/>
      <c r="L1325" s="5"/>
      <c r="M1325" s="6"/>
      <c r="N1325" s="5"/>
      <c r="O1325" s="6"/>
      <c r="P1325" s="5"/>
      <c r="R1325" s="21">
        <f>DATE(YEAR(C1323+2),1,1)</f>
        <v>39448</v>
      </c>
      <c r="T1325" s="21">
        <f t="shared" si="36"/>
        <v>39701</v>
      </c>
    </row>
    <row r="1326" spans="2:20" ht="19.5" customHeight="1">
      <c r="B1326" s="12">
        <v>0.375</v>
      </c>
      <c r="C1326" s="4"/>
      <c r="D1326" s="5"/>
      <c r="E1326" s="6"/>
      <c r="F1326" s="5"/>
      <c r="G1326" s="6"/>
      <c r="H1326" s="5"/>
      <c r="I1326" s="6"/>
      <c r="J1326" s="5"/>
      <c r="K1326" s="6"/>
      <c r="L1326" s="5"/>
      <c r="M1326" s="6"/>
      <c r="N1326" s="5"/>
      <c r="O1326" s="6"/>
      <c r="P1326" s="5"/>
      <c r="R1326" s="21">
        <f>DATE(YEAR(C1323+3),1,1)</f>
        <v>39448</v>
      </c>
      <c r="T1326" s="21">
        <f t="shared" si="36"/>
        <v>39702</v>
      </c>
    </row>
    <row r="1327" spans="2:20" ht="19.5" customHeight="1">
      <c r="B1327" s="12">
        <v>0.416666666666667</v>
      </c>
      <c r="C1327" s="4"/>
      <c r="D1327" s="5"/>
      <c r="E1327" s="6"/>
      <c r="F1327" s="5"/>
      <c r="G1327" s="6"/>
      <c r="H1327" s="5"/>
      <c r="I1327" s="6"/>
      <c r="J1327" s="5"/>
      <c r="K1327" s="6"/>
      <c r="L1327" s="5"/>
      <c r="M1327" s="6"/>
      <c r="N1327" s="5"/>
      <c r="O1327" s="6"/>
      <c r="P1327" s="5"/>
      <c r="R1327" s="21">
        <f>DATE(YEAR(C1323+4),1,1)</f>
        <v>39448</v>
      </c>
      <c r="T1327" s="21">
        <f t="shared" si="36"/>
        <v>39703</v>
      </c>
    </row>
    <row r="1328" spans="2:20" ht="19.5" customHeight="1">
      <c r="B1328" s="12">
        <v>0.458333333333333</v>
      </c>
      <c r="C1328" s="4"/>
      <c r="D1328" s="5"/>
      <c r="E1328" s="6"/>
      <c r="F1328" s="5"/>
      <c r="G1328" s="6"/>
      <c r="H1328" s="5"/>
      <c r="I1328" s="6"/>
      <c r="J1328" s="5"/>
      <c r="K1328" s="6"/>
      <c r="L1328" s="5"/>
      <c r="M1328" s="6"/>
      <c r="N1328" s="5"/>
      <c r="O1328" s="6"/>
      <c r="P1328" s="5"/>
      <c r="R1328" s="21">
        <f>DATE(YEAR(C1323+5),1,1)</f>
        <v>39448</v>
      </c>
      <c r="T1328" s="21">
        <f t="shared" si="36"/>
        <v>39704</v>
      </c>
    </row>
    <row r="1329" spans="2:20" ht="19.5" customHeight="1">
      <c r="B1329" s="12">
        <v>0.5</v>
      </c>
      <c r="C1329" s="4"/>
      <c r="D1329" s="5"/>
      <c r="E1329" s="6"/>
      <c r="F1329" s="5"/>
      <c r="G1329" s="6"/>
      <c r="H1329" s="5"/>
      <c r="I1329" s="6"/>
      <c r="J1329" s="5"/>
      <c r="K1329" s="6"/>
      <c r="L1329" s="5"/>
      <c r="M1329" s="6"/>
      <c r="N1329" s="5"/>
      <c r="O1329" s="6"/>
      <c r="P1329" s="5"/>
      <c r="Q1329" s="27"/>
      <c r="R1329" s="21">
        <f>DATE(YEAR(C1323+6),1,1)</f>
        <v>39448</v>
      </c>
      <c r="T1329" s="21">
        <f t="shared" si="36"/>
        <v>39705</v>
      </c>
    </row>
    <row r="1330" spans="2:16" ht="19.5" customHeight="1">
      <c r="B1330" s="12">
        <v>0.541666666666667</v>
      </c>
      <c r="C1330" s="4"/>
      <c r="D1330" s="5"/>
      <c r="E1330" s="6"/>
      <c r="F1330" s="5"/>
      <c r="G1330" s="6"/>
      <c r="H1330" s="5"/>
      <c r="I1330" s="6"/>
      <c r="J1330" s="5"/>
      <c r="K1330" s="6"/>
      <c r="L1330" s="5"/>
      <c r="M1330" s="6"/>
      <c r="N1330" s="5"/>
      <c r="O1330" s="6"/>
      <c r="P1330" s="5"/>
    </row>
    <row r="1331" spans="2:16" ht="19.5" customHeight="1">
      <c r="B1331" s="12">
        <v>0.583333333333333</v>
      </c>
      <c r="C1331" s="4"/>
      <c r="D1331" s="5"/>
      <c r="E1331" s="6"/>
      <c r="F1331" s="5"/>
      <c r="G1331" s="6"/>
      <c r="H1331" s="5"/>
      <c r="I1331" s="6"/>
      <c r="J1331" s="5"/>
      <c r="K1331" s="6"/>
      <c r="L1331" s="5"/>
      <c r="M1331" s="6"/>
      <c r="N1331" s="5"/>
      <c r="O1331" s="6"/>
      <c r="P1331" s="5"/>
    </row>
    <row r="1332" spans="2:16" ht="19.5" customHeight="1">
      <c r="B1332" s="12">
        <v>0.625</v>
      </c>
      <c r="C1332" s="4"/>
      <c r="D1332" s="5"/>
      <c r="E1332" s="6"/>
      <c r="F1332" s="5"/>
      <c r="G1332" s="6"/>
      <c r="H1332" s="5"/>
      <c r="I1332" s="6"/>
      <c r="J1332" s="5"/>
      <c r="K1332" s="6"/>
      <c r="L1332" s="5"/>
      <c r="M1332" s="6"/>
      <c r="N1332" s="5"/>
      <c r="O1332" s="6"/>
      <c r="P1332" s="5"/>
    </row>
    <row r="1333" spans="2:16" ht="19.5" customHeight="1">
      <c r="B1333" s="12">
        <v>0.666666666666667</v>
      </c>
      <c r="C1333" s="4"/>
      <c r="D1333" s="5"/>
      <c r="E1333" s="6"/>
      <c r="F1333" s="5"/>
      <c r="G1333" s="6"/>
      <c r="H1333" s="5"/>
      <c r="I1333" s="6"/>
      <c r="J1333" s="5"/>
      <c r="K1333" s="6"/>
      <c r="L1333" s="5"/>
      <c r="M1333" s="6"/>
      <c r="N1333" s="5"/>
      <c r="O1333" s="6"/>
      <c r="P1333" s="5"/>
    </row>
    <row r="1334" spans="2:16" ht="19.5" customHeight="1">
      <c r="B1334" s="12">
        <v>0.708333333333333</v>
      </c>
      <c r="C1334" s="4"/>
      <c r="D1334" s="5"/>
      <c r="E1334" s="6"/>
      <c r="F1334" s="5"/>
      <c r="G1334" s="6"/>
      <c r="H1334" s="5"/>
      <c r="I1334" s="6"/>
      <c r="J1334" s="5"/>
      <c r="K1334" s="6"/>
      <c r="L1334" s="5"/>
      <c r="M1334" s="6"/>
      <c r="N1334" s="5"/>
      <c r="O1334" s="6"/>
      <c r="P1334" s="5"/>
    </row>
    <row r="1335" spans="2:16" ht="19.5" customHeight="1">
      <c r="B1335" s="12">
        <v>0.75</v>
      </c>
      <c r="C1335" s="4"/>
      <c r="D1335" s="5"/>
      <c r="E1335" s="6"/>
      <c r="F1335" s="5"/>
      <c r="G1335" s="6"/>
      <c r="H1335" s="5"/>
      <c r="I1335" s="6"/>
      <c r="J1335" s="5"/>
      <c r="K1335" s="6"/>
      <c r="L1335" s="5"/>
      <c r="M1335" s="6"/>
      <c r="N1335" s="5"/>
      <c r="O1335" s="6"/>
      <c r="P1335" s="5"/>
    </row>
    <row r="1336" spans="1:38" s="7" customFormat="1" ht="12.75">
      <c r="A1336" s="18"/>
      <c r="B1336" s="28" t="s">
        <v>1</v>
      </c>
      <c r="I1336" s="7" t="s">
        <v>0</v>
      </c>
      <c r="P1336" s="29" t="s">
        <v>2</v>
      </c>
      <c r="Q1336" s="25"/>
      <c r="R1336" s="21"/>
      <c r="S1336" s="20"/>
      <c r="T1336" s="21"/>
      <c r="U1336" s="20"/>
      <c r="V1336" s="20"/>
      <c r="W1336" s="20"/>
      <c r="X1336" s="26"/>
      <c r="Y1336" s="26"/>
      <c r="Z1336" s="26"/>
      <c r="AA1336" s="26"/>
      <c r="AB1336" s="26"/>
      <c r="AC1336" s="26"/>
      <c r="AD1336" s="26"/>
      <c r="AE1336" s="26"/>
      <c r="AF1336" s="26"/>
      <c r="AG1336" s="26"/>
      <c r="AH1336" s="26"/>
      <c r="AI1336" s="26"/>
      <c r="AJ1336" s="26"/>
      <c r="AK1336" s="26"/>
      <c r="AL1336" s="26"/>
    </row>
    <row r="1337" spans="1:38" s="7" customFormat="1" ht="12.75">
      <c r="A1337" s="18"/>
      <c r="Q1337" s="25"/>
      <c r="R1337" s="21"/>
      <c r="S1337" s="20"/>
      <c r="T1337" s="21"/>
      <c r="U1337" s="20"/>
      <c r="V1337" s="20"/>
      <c r="W1337" s="20"/>
      <c r="X1337" s="26"/>
      <c r="Y1337" s="26"/>
      <c r="Z1337" s="26"/>
      <c r="AA1337" s="26"/>
      <c r="AB1337" s="26"/>
      <c r="AC1337" s="26"/>
      <c r="AD1337" s="26"/>
      <c r="AE1337" s="26"/>
      <c r="AF1337" s="26"/>
      <c r="AG1337" s="26"/>
      <c r="AH1337" s="26"/>
      <c r="AI1337" s="26"/>
      <c r="AJ1337" s="26"/>
      <c r="AK1337" s="26"/>
      <c r="AL1337" s="26"/>
    </row>
    <row r="1338" spans="1:38" s="7" customFormat="1" ht="12.75">
      <c r="A1338" s="18"/>
      <c r="Q1338" s="25"/>
      <c r="R1338" s="21"/>
      <c r="S1338" s="20"/>
      <c r="T1338" s="21"/>
      <c r="U1338" s="20"/>
      <c r="V1338" s="20"/>
      <c r="W1338" s="20"/>
      <c r="X1338" s="26"/>
      <c r="Y1338" s="26"/>
      <c r="Z1338" s="26"/>
      <c r="AA1338" s="26"/>
      <c r="AB1338" s="26"/>
      <c r="AC1338" s="26"/>
      <c r="AD1338" s="26"/>
      <c r="AE1338" s="26"/>
      <c r="AF1338" s="26"/>
      <c r="AG1338" s="26"/>
      <c r="AH1338" s="26"/>
      <c r="AI1338" s="26"/>
      <c r="AJ1338" s="26"/>
      <c r="AK1338" s="26"/>
      <c r="AL1338" s="26"/>
    </row>
    <row r="1339" spans="1:38" s="7" customFormat="1" ht="12.75">
      <c r="A1339" s="18"/>
      <c r="Q1339" s="25"/>
      <c r="R1339" s="21"/>
      <c r="S1339" s="20"/>
      <c r="T1339" s="21"/>
      <c r="U1339" s="20"/>
      <c r="V1339" s="20"/>
      <c r="W1339" s="20"/>
      <c r="X1339" s="26"/>
      <c r="Y1339" s="26"/>
      <c r="Z1339" s="26"/>
      <c r="AA1339" s="26"/>
      <c r="AB1339" s="26"/>
      <c r="AC1339" s="26"/>
      <c r="AD1339" s="26"/>
      <c r="AE1339" s="26"/>
      <c r="AF1339" s="26"/>
      <c r="AG1339" s="26"/>
      <c r="AH1339" s="26"/>
      <c r="AI1339" s="26"/>
      <c r="AJ1339" s="26"/>
      <c r="AK1339" s="26"/>
      <c r="AL1339" s="26"/>
    </row>
    <row r="1340" spans="1:38" s="7" customFormat="1" ht="12.75">
      <c r="A1340" s="18"/>
      <c r="Q1340" s="25"/>
      <c r="R1340" s="21"/>
      <c r="S1340" s="20"/>
      <c r="T1340" s="21"/>
      <c r="U1340" s="20"/>
      <c r="V1340" s="20"/>
      <c r="W1340" s="20"/>
      <c r="X1340" s="26"/>
      <c r="Y1340" s="26"/>
      <c r="Z1340" s="26"/>
      <c r="AA1340" s="26"/>
      <c r="AB1340" s="26"/>
      <c r="AC1340" s="26"/>
      <c r="AD1340" s="26"/>
      <c r="AE1340" s="26"/>
      <c r="AF1340" s="26"/>
      <c r="AG1340" s="26"/>
      <c r="AH1340" s="26"/>
      <c r="AI1340" s="26"/>
      <c r="AJ1340" s="26"/>
      <c r="AK1340" s="26"/>
      <c r="AL1340" s="26"/>
    </row>
    <row r="1341" spans="1:38" s="7" customFormat="1" ht="12.75">
      <c r="A1341" s="18"/>
      <c r="Q1341" s="25"/>
      <c r="R1341" s="21"/>
      <c r="S1341" s="20"/>
      <c r="T1341" s="21"/>
      <c r="U1341" s="20"/>
      <c r="V1341" s="20"/>
      <c r="W1341" s="20"/>
      <c r="X1341" s="26"/>
      <c r="Y1341" s="26"/>
      <c r="Z1341" s="26"/>
      <c r="AA1341" s="26"/>
      <c r="AB1341" s="26"/>
      <c r="AC1341" s="26"/>
      <c r="AD1341" s="26"/>
      <c r="AE1341" s="26"/>
      <c r="AF1341" s="26"/>
      <c r="AG1341" s="26"/>
      <c r="AH1341" s="26"/>
      <c r="AI1341" s="26"/>
      <c r="AJ1341" s="26"/>
      <c r="AK1341" s="26"/>
      <c r="AL1341" s="26"/>
    </row>
    <row r="1342" spans="1:38" s="7" customFormat="1" ht="12.75">
      <c r="A1342" s="18"/>
      <c r="Q1342" s="25"/>
      <c r="R1342" s="21"/>
      <c r="S1342" s="20"/>
      <c r="T1342" s="21"/>
      <c r="U1342" s="20"/>
      <c r="V1342" s="20"/>
      <c r="W1342" s="20"/>
      <c r="X1342" s="26"/>
      <c r="Y1342" s="26"/>
      <c r="Z1342" s="26"/>
      <c r="AA1342" s="26"/>
      <c r="AB1342" s="26"/>
      <c r="AC1342" s="26"/>
      <c r="AD1342" s="26"/>
      <c r="AE1342" s="26"/>
      <c r="AF1342" s="26"/>
      <c r="AG1342" s="26"/>
      <c r="AH1342" s="26"/>
      <c r="AI1342" s="26"/>
      <c r="AJ1342" s="26"/>
      <c r="AK1342" s="26"/>
      <c r="AL1342" s="26"/>
    </row>
    <row r="1343" spans="1:38" s="7" customFormat="1" ht="12.75">
      <c r="A1343" s="18"/>
      <c r="Q1343" s="25"/>
      <c r="R1343" s="21"/>
      <c r="S1343" s="20"/>
      <c r="T1343" s="21"/>
      <c r="U1343" s="20"/>
      <c r="V1343" s="20"/>
      <c r="W1343" s="20"/>
      <c r="X1343" s="26"/>
      <c r="Y1343" s="26"/>
      <c r="Z1343" s="26"/>
      <c r="AA1343" s="26"/>
      <c r="AB1343" s="26"/>
      <c r="AC1343" s="26"/>
      <c r="AD1343" s="26"/>
      <c r="AE1343" s="26"/>
      <c r="AF1343" s="26"/>
      <c r="AG1343" s="26"/>
      <c r="AH1343" s="26"/>
      <c r="AI1343" s="26"/>
      <c r="AJ1343" s="26"/>
      <c r="AK1343" s="26"/>
      <c r="AL1343" s="26"/>
    </row>
    <row r="1344" spans="1:38" s="7" customFormat="1" ht="12.75">
      <c r="A1344" s="18"/>
      <c r="Q1344" s="25"/>
      <c r="R1344" s="21"/>
      <c r="S1344" s="20"/>
      <c r="T1344" s="21"/>
      <c r="U1344" s="20"/>
      <c r="V1344" s="20"/>
      <c r="W1344" s="20"/>
      <c r="X1344" s="26"/>
      <c r="Y1344" s="26"/>
      <c r="Z1344" s="26"/>
      <c r="AA1344" s="26"/>
      <c r="AB1344" s="26"/>
      <c r="AC1344" s="26"/>
      <c r="AD1344" s="26"/>
      <c r="AE1344" s="26"/>
      <c r="AF1344" s="26"/>
      <c r="AG1344" s="26"/>
      <c r="AH1344" s="26"/>
      <c r="AI1344" s="26"/>
      <c r="AJ1344" s="26"/>
      <c r="AK1344" s="26"/>
      <c r="AL1344" s="26"/>
    </row>
    <row r="1345" spans="1:38" s="7" customFormat="1" ht="12.75">
      <c r="A1345" s="18"/>
      <c r="Q1345" s="25"/>
      <c r="R1345" s="21"/>
      <c r="S1345" s="20"/>
      <c r="T1345" s="21"/>
      <c r="U1345" s="20"/>
      <c r="V1345" s="20"/>
      <c r="W1345" s="20"/>
      <c r="X1345" s="26"/>
      <c r="Y1345" s="26"/>
      <c r="Z1345" s="26"/>
      <c r="AA1345" s="26"/>
      <c r="AB1345" s="26"/>
      <c r="AC1345" s="26"/>
      <c r="AD1345" s="26"/>
      <c r="AE1345" s="26"/>
      <c r="AF1345" s="26"/>
      <c r="AG1345" s="26"/>
      <c r="AH1345" s="26"/>
      <c r="AI1345" s="26"/>
      <c r="AJ1345" s="26"/>
      <c r="AK1345" s="26"/>
      <c r="AL1345" s="26"/>
    </row>
    <row r="1346" spans="1:38" s="7" customFormat="1" ht="12.75">
      <c r="A1346" s="18"/>
      <c r="Q1346" s="25"/>
      <c r="R1346" s="21"/>
      <c r="S1346" s="20"/>
      <c r="T1346" s="21"/>
      <c r="U1346" s="20"/>
      <c r="V1346" s="20"/>
      <c r="W1346" s="20"/>
      <c r="X1346" s="26"/>
      <c r="Y1346" s="26"/>
      <c r="Z1346" s="26"/>
      <c r="AA1346" s="26"/>
      <c r="AB1346" s="26"/>
      <c r="AC1346" s="26"/>
      <c r="AD1346" s="26"/>
      <c r="AE1346" s="26"/>
      <c r="AF1346" s="26"/>
      <c r="AG1346" s="26"/>
      <c r="AH1346" s="26"/>
      <c r="AI1346" s="26"/>
      <c r="AJ1346" s="26"/>
      <c r="AK1346" s="26"/>
      <c r="AL1346" s="26"/>
    </row>
    <row r="1347" spans="1:38" s="7" customFormat="1" ht="12.75">
      <c r="A1347" s="18"/>
      <c r="Q1347" s="25"/>
      <c r="R1347" s="21"/>
      <c r="S1347" s="20"/>
      <c r="T1347" s="21"/>
      <c r="U1347" s="20"/>
      <c r="V1347" s="20"/>
      <c r="W1347" s="20"/>
      <c r="X1347" s="26"/>
      <c r="Y1347" s="26"/>
      <c r="Z1347" s="26"/>
      <c r="AA1347" s="26"/>
      <c r="AB1347" s="26"/>
      <c r="AC1347" s="26"/>
      <c r="AD1347" s="26"/>
      <c r="AE1347" s="26"/>
      <c r="AF1347" s="26"/>
      <c r="AG1347" s="26"/>
      <c r="AH1347" s="26"/>
      <c r="AI1347" s="26"/>
      <c r="AJ1347" s="26"/>
      <c r="AK1347" s="26"/>
      <c r="AL1347" s="26"/>
    </row>
    <row r="1348" spans="1:38" s="7" customFormat="1" ht="12.75">
      <c r="A1348" s="18"/>
      <c r="Q1348" s="25"/>
      <c r="R1348" s="21"/>
      <c r="S1348" s="20"/>
      <c r="T1348" s="21"/>
      <c r="U1348" s="20"/>
      <c r="V1348" s="20"/>
      <c r="W1348" s="20"/>
      <c r="X1348" s="26"/>
      <c r="Y1348" s="26"/>
      <c r="Z1348" s="26"/>
      <c r="AA1348" s="26"/>
      <c r="AB1348" s="26"/>
      <c r="AC1348" s="26"/>
      <c r="AD1348" s="26"/>
      <c r="AE1348" s="26"/>
      <c r="AF1348" s="26"/>
      <c r="AG1348" s="26"/>
      <c r="AH1348" s="26"/>
      <c r="AI1348" s="26"/>
      <c r="AJ1348" s="26"/>
      <c r="AK1348" s="26"/>
      <c r="AL1348" s="26"/>
    </row>
    <row r="1349" spans="1:38" s="7" customFormat="1" ht="12.75">
      <c r="A1349" s="18"/>
      <c r="Q1349" s="25"/>
      <c r="R1349" s="21"/>
      <c r="S1349" s="20"/>
      <c r="T1349" s="21"/>
      <c r="U1349" s="20"/>
      <c r="V1349" s="20"/>
      <c r="W1349" s="20"/>
      <c r="X1349" s="26"/>
      <c r="Y1349" s="26"/>
      <c r="Z1349" s="26"/>
      <c r="AA1349" s="26"/>
      <c r="AB1349" s="26"/>
      <c r="AC1349" s="26"/>
      <c r="AD1349" s="26"/>
      <c r="AE1349" s="26"/>
      <c r="AF1349" s="26"/>
      <c r="AG1349" s="26"/>
      <c r="AH1349" s="26"/>
      <c r="AI1349" s="26"/>
      <c r="AJ1349" s="26"/>
      <c r="AK1349" s="26"/>
      <c r="AL1349" s="26"/>
    </row>
    <row r="1350" spans="1:38" s="7" customFormat="1" ht="12.75">
      <c r="A1350" s="18"/>
      <c r="Q1350" s="25"/>
      <c r="R1350" s="21"/>
      <c r="S1350" s="20"/>
      <c r="T1350" s="21"/>
      <c r="U1350" s="20"/>
      <c r="V1350" s="20"/>
      <c r="W1350" s="20"/>
      <c r="X1350" s="26"/>
      <c r="Y1350" s="26"/>
      <c r="Z1350" s="26"/>
      <c r="AA1350" s="26"/>
      <c r="AB1350" s="26"/>
      <c r="AC1350" s="26"/>
      <c r="AD1350" s="26"/>
      <c r="AE1350" s="26"/>
      <c r="AF1350" s="26"/>
      <c r="AG1350" s="26"/>
      <c r="AH1350" s="26"/>
      <c r="AI1350" s="26"/>
      <c r="AJ1350" s="26"/>
      <c r="AK1350" s="26"/>
      <c r="AL1350" s="26"/>
    </row>
    <row r="1351" spans="1:38" s="7" customFormat="1" ht="12.75">
      <c r="A1351" s="18"/>
      <c r="Q1351" s="25"/>
      <c r="R1351" s="21"/>
      <c r="S1351" s="20"/>
      <c r="T1351" s="21"/>
      <c r="U1351" s="20"/>
      <c r="V1351" s="20"/>
      <c r="W1351" s="20"/>
      <c r="X1351" s="26"/>
      <c r="Y1351" s="26"/>
      <c r="Z1351" s="26"/>
      <c r="AA1351" s="26"/>
      <c r="AB1351" s="26"/>
      <c r="AC1351" s="26"/>
      <c r="AD1351" s="26"/>
      <c r="AE1351" s="26"/>
      <c r="AF1351" s="26"/>
      <c r="AG1351" s="26"/>
      <c r="AH1351" s="26"/>
      <c r="AI1351" s="26"/>
      <c r="AJ1351" s="26"/>
      <c r="AK1351" s="26"/>
      <c r="AL1351" s="26"/>
    </row>
    <row r="1352" spans="1:38" s="7" customFormat="1" ht="12.75">
      <c r="A1352" s="18"/>
      <c r="E1352" s="19"/>
      <c r="Q1352" s="25"/>
      <c r="R1352" s="21"/>
      <c r="S1352" s="20"/>
      <c r="T1352" s="21"/>
      <c r="U1352" s="20"/>
      <c r="V1352" s="20"/>
      <c r="W1352" s="20"/>
      <c r="X1352" s="26"/>
      <c r="Y1352" s="26"/>
      <c r="Z1352" s="26"/>
      <c r="AA1352" s="26"/>
      <c r="AB1352" s="26"/>
      <c r="AC1352" s="26"/>
      <c r="AD1352" s="26"/>
      <c r="AE1352" s="26"/>
      <c r="AF1352" s="26"/>
      <c r="AG1352" s="26"/>
      <c r="AH1352" s="26"/>
      <c r="AI1352" s="26"/>
      <c r="AJ1352" s="26"/>
      <c r="AK1352" s="26"/>
      <c r="AL1352" s="26"/>
    </row>
    <row r="1353" spans="1:38" s="7" customFormat="1" ht="12.75">
      <c r="A1353" s="18"/>
      <c r="Q1353" s="25"/>
      <c r="R1353" s="21"/>
      <c r="S1353" s="20"/>
      <c r="T1353" s="21"/>
      <c r="U1353" s="20"/>
      <c r="V1353" s="20"/>
      <c r="W1353" s="20"/>
      <c r="X1353" s="26"/>
      <c r="Y1353" s="26"/>
      <c r="Z1353" s="26"/>
      <c r="AA1353" s="26"/>
      <c r="AB1353" s="26"/>
      <c r="AC1353" s="26"/>
      <c r="AD1353" s="26"/>
      <c r="AE1353" s="26"/>
      <c r="AF1353" s="26"/>
      <c r="AG1353" s="26"/>
      <c r="AH1353" s="26"/>
      <c r="AI1353" s="26"/>
      <c r="AJ1353" s="26"/>
      <c r="AK1353" s="26"/>
      <c r="AL1353" s="26"/>
    </row>
    <row r="1354" spans="1:38" s="7" customFormat="1" ht="12.75">
      <c r="A1354" s="18"/>
      <c r="Q1354" s="25"/>
      <c r="R1354" s="21"/>
      <c r="S1354" s="20"/>
      <c r="T1354" s="21"/>
      <c r="U1354" s="20"/>
      <c r="V1354" s="20"/>
      <c r="W1354" s="20"/>
      <c r="X1354" s="26"/>
      <c r="Y1354" s="26"/>
      <c r="Z1354" s="26"/>
      <c r="AA1354" s="26"/>
      <c r="AB1354" s="26"/>
      <c r="AC1354" s="26"/>
      <c r="AD1354" s="26"/>
      <c r="AE1354" s="26"/>
      <c r="AF1354" s="26"/>
      <c r="AG1354" s="26"/>
      <c r="AH1354" s="26"/>
      <c r="AI1354" s="26"/>
      <c r="AJ1354" s="26"/>
      <c r="AK1354" s="26"/>
      <c r="AL1354" s="26"/>
    </row>
    <row r="1355" spans="1:38" s="7" customFormat="1" ht="12.75">
      <c r="A1355" s="18"/>
      <c r="Q1355" s="25"/>
      <c r="R1355" s="21"/>
      <c r="S1355" s="20"/>
      <c r="T1355" s="21"/>
      <c r="U1355" s="20"/>
      <c r="V1355" s="20"/>
      <c r="W1355" s="20"/>
      <c r="X1355" s="26"/>
      <c r="Y1355" s="26"/>
      <c r="Z1355" s="26"/>
      <c r="AA1355" s="26"/>
      <c r="AB1355" s="26"/>
      <c r="AC1355" s="26"/>
      <c r="AD1355" s="26"/>
      <c r="AE1355" s="26"/>
      <c r="AF1355" s="26"/>
      <c r="AG1355" s="26"/>
      <c r="AH1355" s="26"/>
      <c r="AI1355" s="26"/>
      <c r="AJ1355" s="26"/>
      <c r="AK1355" s="26"/>
      <c r="AL1355" s="26"/>
    </row>
    <row r="1356" spans="1:38" s="7" customFormat="1" ht="12.75">
      <c r="A1356" s="18"/>
      <c r="Q1356" s="25"/>
      <c r="R1356" s="21"/>
      <c r="S1356" s="20"/>
      <c r="T1356" s="21"/>
      <c r="U1356" s="20"/>
      <c r="V1356" s="20"/>
      <c r="W1356" s="20"/>
      <c r="X1356" s="26"/>
      <c r="Y1356" s="26"/>
      <c r="Z1356" s="26"/>
      <c r="AA1356" s="26"/>
      <c r="AB1356" s="26"/>
      <c r="AC1356" s="26"/>
      <c r="AD1356" s="26"/>
      <c r="AE1356" s="26"/>
      <c r="AF1356" s="26"/>
      <c r="AG1356" s="26"/>
      <c r="AH1356" s="26"/>
      <c r="AI1356" s="26"/>
      <c r="AJ1356" s="26"/>
      <c r="AK1356" s="26"/>
      <c r="AL1356" s="26"/>
    </row>
    <row r="1357" spans="1:38" s="7" customFormat="1" ht="12.75">
      <c r="A1357" s="18"/>
      <c r="Q1357" s="25"/>
      <c r="R1357" s="21"/>
      <c r="S1357" s="20"/>
      <c r="T1357" s="21"/>
      <c r="U1357" s="20"/>
      <c r="V1357" s="20"/>
      <c r="W1357" s="20"/>
      <c r="X1357" s="26"/>
      <c r="Y1357" s="26"/>
      <c r="Z1357" s="26"/>
      <c r="AA1357" s="26"/>
      <c r="AB1357" s="26"/>
      <c r="AC1357" s="26"/>
      <c r="AD1357" s="26"/>
      <c r="AE1357" s="26"/>
      <c r="AF1357" s="26"/>
      <c r="AG1357" s="26"/>
      <c r="AH1357" s="26"/>
      <c r="AI1357" s="26"/>
      <c r="AJ1357" s="26"/>
      <c r="AK1357" s="26"/>
      <c r="AL1357" s="26"/>
    </row>
    <row r="1358" spans="1:38" s="7" customFormat="1" ht="12.75">
      <c r="A1358" s="18"/>
      <c r="Q1358" s="25"/>
      <c r="R1358" s="21"/>
      <c r="S1358" s="20"/>
      <c r="T1358" s="21"/>
      <c r="U1358" s="20"/>
      <c r="V1358" s="20"/>
      <c r="W1358" s="20"/>
      <c r="X1358" s="26"/>
      <c r="Y1358" s="26"/>
      <c r="Z1358" s="26"/>
      <c r="AA1358" s="26"/>
      <c r="AB1358" s="26"/>
      <c r="AC1358" s="26"/>
      <c r="AD1358" s="26"/>
      <c r="AE1358" s="26"/>
      <c r="AF1358" s="26"/>
      <c r="AG1358" s="26"/>
      <c r="AH1358" s="26"/>
      <c r="AI1358" s="26"/>
      <c r="AJ1358" s="26"/>
      <c r="AK1358" s="26"/>
      <c r="AL1358" s="26"/>
    </row>
    <row r="1359" spans="2:23" ht="30">
      <c r="B1359" s="11">
        <f>C1359</f>
        <v>39706</v>
      </c>
      <c r="C1359" s="13">
        <f>C1323+7</f>
        <v>39706</v>
      </c>
      <c r="D1359" s="9">
        <f>C1359</f>
        <v>39706</v>
      </c>
      <c r="E1359" s="10">
        <f>DAY(C1359+1)</f>
        <v>16</v>
      </c>
      <c r="F1359" s="9">
        <f>C1359+1</f>
        <v>39707</v>
      </c>
      <c r="G1359" s="10">
        <f>DAY(C1359+2)</f>
        <v>17</v>
      </c>
      <c r="H1359" s="9">
        <f>C1359+2</f>
        <v>39708</v>
      </c>
      <c r="I1359" s="10">
        <f>DAY(C1359+3)</f>
        <v>18</v>
      </c>
      <c r="J1359" s="9">
        <f>C1359+3</f>
        <v>39709</v>
      </c>
      <c r="K1359" s="10">
        <f>DAY(C1359+4)</f>
        <v>19</v>
      </c>
      <c r="L1359" s="9">
        <f>C1359+4</f>
        <v>39710</v>
      </c>
      <c r="M1359" s="10">
        <f>DAY(C1359+5)</f>
        <v>20</v>
      </c>
      <c r="N1359" s="9">
        <f>C1359+5</f>
        <v>39711</v>
      </c>
      <c r="O1359" s="10">
        <f>DAY(C1359+6)</f>
        <v>21</v>
      </c>
      <c r="P1359" s="9">
        <f>C1359+6</f>
        <v>39712</v>
      </c>
      <c r="R1359" s="21">
        <f>DATE(YEAR(C1359),1,1)</f>
        <v>39448</v>
      </c>
      <c r="T1359" s="21">
        <f>C1359</f>
        <v>39706</v>
      </c>
      <c r="U1359" s="22">
        <f>ROUND(((C1359-DATE(YEAR(C1359),1,1))+6)/7,0)</f>
        <v>38</v>
      </c>
      <c r="V1359" s="33">
        <f>IF(AND(R1363-R1362=0,R1359-R1362&lt;0),1,IF(U1359=V1323,U1359+1,U1359))</f>
        <v>38</v>
      </c>
      <c r="W1359" s="20" t="s">
        <v>6</v>
      </c>
    </row>
    <row r="1360" spans="2:20" ht="15" customHeight="1">
      <c r="B1360" s="17">
        <f>V1359</f>
        <v>38</v>
      </c>
      <c r="C1360" s="14">
        <f>T1359-R1359+1</f>
        <v>259</v>
      </c>
      <c r="D1360" s="2" t="str">
        <f>D1324</f>
        <v>hétfő</v>
      </c>
      <c r="E1360" s="14">
        <f>T1360-R1360+1</f>
        <v>260</v>
      </c>
      <c r="F1360" s="2" t="str">
        <f>F1324</f>
        <v>kedd</v>
      </c>
      <c r="G1360" s="14">
        <f>T1361-R1361+1</f>
        <v>261</v>
      </c>
      <c r="H1360" s="2" t="str">
        <f>H1324</f>
        <v>szerda</v>
      </c>
      <c r="I1360" s="14">
        <f>T1362-R1362+1</f>
        <v>262</v>
      </c>
      <c r="J1360" s="2" t="str">
        <f>J1324</f>
        <v>csütörtök</v>
      </c>
      <c r="K1360" s="14">
        <f>T1363-R1363+1</f>
        <v>263</v>
      </c>
      <c r="L1360" s="2" t="str">
        <f>L1324</f>
        <v>péntek</v>
      </c>
      <c r="M1360" s="14">
        <f>T1364-R1364+1</f>
        <v>264</v>
      </c>
      <c r="N1360" s="3" t="str">
        <f>N1324</f>
        <v>szombat</v>
      </c>
      <c r="O1360" s="14">
        <f>T1365-R1365+1</f>
        <v>265</v>
      </c>
      <c r="P1360" s="3" t="str">
        <f>P1324</f>
        <v>vasárnap</v>
      </c>
      <c r="R1360" s="21">
        <f>DATE(YEAR(C1359+1),1,1)</f>
        <v>39448</v>
      </c>
      <c r="T1360" s="21">
        <f aca="true" t="shared" si="37" ref="T1360:T1365">T1359+1</f>
        <v>39707</v>
      </c>
    </row>
    <row r="1361" spans="2:20" ht="19.5" customHeight="1">
      <c r="B1361" s="12">
        <v>0.333333333333333</v>
      </c>
      <c r="C1361" s="4"/>
      <c r="D1361" s="5"/>
      <c r="E1361" s="6"/>
      <c r="F1361" s="5"/>
      <c r="G1361" s="6"/>
      <c r="H1361" s="5"/>
      <c r="I1361" s="6"/>
      <c r="J1361" s="5"/>
      <c r="K1361" s="6"/>
      <c r="L1361" s="5"/>
      <c r="M1361" s="6"/>
      <c r="N1361" s="5"/>
      <c r="O1361" s="6"/>
      <c r="P1361" s="5"/>
      <c r="R1361" s="21">
        <f>DATE(YEAR(C1359+2),1,1)</f>
        <v>39448</v>
      </c>
      <c r="T1361" s="21">
        <f t="shared" si="37"/>
        <v>39708</v>
      </c>
    </row>
    <row r="1362" spans="2:20" ht="19.5" customHeight="1">
      <c r="B1362" s="12">
        <v>0.375</v>
      </c>
      <c r="C1362" s="4"/>
      <c r="D1362" s="5"/>
      <c r="E1362" s="6"/>
      <c r="F1362" s="5"/>
      <c r="G1362" s="6"/>
      <c r="H1362" s="5"/>
      <c r="I1362" s="6"/>
      <c r="J1362" s="5"/>
      <c r="K1362" s="6"/>
      <c r="L1362" s="5"/>
      <c r="M1362" s="6"/>
      <c r="N1362" s="5"/>
      <c r="O1362" s="6"/>
      <c r="P1362" s="5"/>
      <c r="R1362" s="21">
        <f>DATE(YEAR(C1359+3),1,1)</f>
        <v>39448</v>
      </c>
      <c r="T1362" s="21">
        <f t="shared" si="37"/>
        <v>39709</v>
      </c>
    </row>
    <row r="1363" spans="2:20" ht="19.5" customHeight="1">
      <c r="B1363" s="12">
        <v>0.416666666666667</v>
      </c>
      <c r="C1363" s="4"/>
      <c r="D1363" s="5"/>
      <c r="E1363" s="6"/>
      <c r="F1363" s="5"/>
      <c r="G1363" s="6"/>
      <c r="H1363" s="5"/>
      <c r="I1363" s="6"/>
      <c r="J1363" s="5"/>
      <c r="K1363" s="6"/>
      <c r="L1363" s="5"/>
      <c r="M1363" s="6"/>
      <c r="N1363" s="5"/>
      <c r="O1363" s="6"/>
      <c r="P1363" s="5"/>
      <c r="R1363" s="21">
        <f>DATE(YEAR(C1359+4),1,1)</f>
        <v>39448</v>
      </c>
      <c r="T1363" s="21">
        <f t="shared" si="37"/>
        <v>39710</v>
      </c>
    </row>
    <row r="1364" spans="2:20" ht="19.5" customHeight="1">
      <c r="B1364" s="12">
        <v>0.458333333333333</v>
      </c>
      <c r="C1364" s="4"/>
      <c r="D1364" s="5"/>
      <c r="E1364" s="6"/>
      <c r="F1364" s="5"/>
      <c r="G1364" s="6"/>
      <c r="H1364" s="5"/>
      <c r="I1364" s="6"/>
      <c r="J1364" s="5"/>
      <c r="K1364" s="6"/>
      <c r="L1364" s="5"/>
      <c r="M1364" s="6"/>
      <c r="N1364" s="5"/>
      <c r="O1364" s="6"/>
      <c r="P1364" s="5"/>
      <c r="R1364" s="21">
        <f>DATE(YEAR(C1359+5),1,1)</f>
        <v>39448</v>
      </c>
      <c r="T1364" s="21">
        <f t="shared" si="37"/>
        <v>39711</v>
      </c>
    </row>
    <row r="1365" spans="2:20" ht="19.5" customHeight="1">
      <c r="B1365" s="12">
        <v>0.5</v>
      </c>
      <c r="C1365" s="4"/>
      <c r="D1365" s="5"/>
      <c r="E1365" s="6"/>
      <c r="F1365" s="5"/>
      <c r="G1365" s="6"/>
      <c r="H1365" s="5"/>
      <c r="I1365" s="6"/>
      <c r="J1365" s="5"/>
      <c r="K1365" s="6"/>
      <c r="L1365" s="5"/>
      <c r="M1365" s="6"/>
      <c r="N1365" s="5"/>
      <c r="O1365" s="6"/>
      <c r="P1365" s="5"/>
      <c r="Q1365" s="27"/>
      <c r="R1365" s="21">
        <f>DATE(YEAR(C1359+6),1,1)</f>
        <v>39448</v>
      </c>
      <c r="T1365" s="21">
        <f t="shared" si="37"/>
        <v>39712</v>
      </c>
    </row>
    <row r="1366" spans="2:16" ht="19.5" customHeight="1">
      <c r="B1366" s="12">
        <v>0.541666666666667</v>
      </c>
      <c r="C1366" s="4"/>
      <c r="D1366" s="5"/>
      <c r="E1366" s="6"/>
      <c r="F1366" s="5"/>
      <c r="G1366" s="6"/>
      <c r="H1366" s="5"/>
      <c r="I1366" s="6"/>
      <c r="J1366" s="5"/>
      <c r="K1366" s="6"/>
      <c r="L1366" s="5"/>
      <c r="M1366" s="6"/>
      <c r="N1366" s="5"/>
      <c r="O1366" s="6"/>
      <c r="P1366" s="5"/>
    </row>
    <row r="1367" spans="2:16" ht="19.5" customHeight="1">
      <c r="B1367" s="12">
        <v>0.583333333333333</v>
      </c>
      <c r="C1367" s="4"/>
      <c r="D1367" s="5"/>
      <c r="E1367" s="6"/>
      <c r="F1367" s="5"/>
      <c r="G1367" s="6"/>
      <c r="H1367" s="5"/>
      <c r="I1367" s="6"/>
      <c r="J1367" s="5"/>
      <c r="K1367" s="6"/>
      <c r="L1367" s="5"/>
      <c r="M1367" s="6"/>
      <c r="N1367" s="5"/>
      <c r="O1367" s="6"/>
      <c r="P1367" s="5"/>
    </row>
    <row r="1368" spans="2:16" ht="19.5" customHeight="1">
      <c r="B1368" s="12">
        <v>0.625</v>
      </c>
      <c r="C1368" s="4"/>
      <c r="D1368" s="5"/>
      <c r="E1368" s="6"/>
      <c r="F1368" s="5"/>
      <c r="G1368" s="6"/>
      <c r="H1368" s="5"/>
      <c r="I1368" s="6"/>
      <c r="J1368" s="5"/>
      <c r="K1368" s="6"/>
      <c r="L1368" s="5"/>
      <c r="M1368" s="6"/>
      <c r="N1368" s="5"/>
      <c r="O1368" s="6"/>
      <c r="P1368" s="5"/>
    </row>
    <row r="1369" spans="2:16" ht="19.5" customHeight="1">
      <c r="B1369" s="12">
        <v>0.666666666666667</v>
      </c>
      <c r="C1369" s="4"/>
      <c r="D1369" s="5"/>
      <c r="E1369" s="6"/>
      <c r="F1369" s="5"/>
      <c r="G1369" s="6"/>
      <c r="H1369" s="5"/>
      <c r="I1369" s="6"/>
      <c r="J1369" s="5"/>
      <c r="K1369" s="6"/>
      <c r="L1369" s="5"/>
      <c r="M1369" s="6"/>
      <c r="N1369" s="5"/>
      <c r="O1369" s="6"/>
      <c r="P1369" s="5"/>
    </row>
    <row r="1370" spans="2:16" ht="19.5" customHeight="1">
      <c r="B1370" s="12">
        <v>0.708333333333333</v>
      </c>
      <c r="C1370" s="4"/>
      <c r="D1370" s="5"/>
      <c r="E1370" s="6"/>
      <c r="F1370" s="5"/>
      <c r="G1370" s="6"/>
      <c r="H1370" s="5"/>
      <c r="I1370" s="6"/>
      <c r="J1370" s="5"/>
      <c r="K1370" s="6"/>
      <c r="L1370" s="5"/>
      <c r="M1370" s="6"/>
      <c r="N1370" s="5"/>
      <c r="O1370" s="6"/>
      <c r="P1370" s="5"/>
    </row>
    <row r="1371" spans="2:16" ht="19.5" customHeight="1">
      <c r="B1371" s="12">
        <v>0.75</v>
      </c>
      <c r="C1371" s="4"/>
      <c r="D1371" s="5"/>
      <c r="E1371" s="6"/>
      <c r="F1371" s="5"/>
      <c r="G1371" s="6"/>
      <c r="H1371" s="5"/>
      <c r="I1371" s="6"/>
      <c r="J1371" s="5"/>
      <c r="K1371" s="6"/>
      <c r="L1371" s="5"/>
      <c r="M1371" s="6"/>
      <c r="N1371" s="5"/>
      <c r="O1371" s="6"/>
      <c r="P1371" s="5"/>
    </row>
    <row r="1372" spans="1:38" s="7" customFormat="1" ht="12.75">
      <c r="A1372" s="18"/>
      <c r="B1372" s="28" t="s">
        <v>1</v>
      </c>
      <c r="I1372" s="7" t="s">
        <v>0</v>
      </c>
      <c r="P1372" s="29" t="s">
        <v>2</v>
      </c>
      <c r="Q1372" s="25"/>
      <c r="R1372" s="21"/>
      <c r="S1372" s="20"/>
      <c r="T1372" s="21"/>
      <c r="U1372" s="20"/>
      <c r="V1372" s="20"/>
      <c r="W1372" s="20"/>
      <c r="X1372" s="26"/>
      <c r="Y1372" s="26"/>
      <c r="Z1372" s="26"/>
      <c r="AA1372" s="26"/>
      <c r="AB1372" s="26"/>
      <c r="AC1372" s="26"/>
      <c r="AD1372" s="26"/>
      <c r="AE1372" s="26"/>
      <c r="AF1372" s="26"/>
      <c r="AG1372" s="26"/>
      <c r="AH1372" s="26"/>
      <c r="AI1372" s="26"/>
      <c r="AJ1372" s="26"/>
      <c r="AK1372" s="26"/>
      <c r="AL1372" s="26"/>
    </row>
    <row r="1373" spans="1:38" s="7" customFormat="1" ht="12.75">
      <c r="A1373" s="18"/>
      <c r="Q1373" s="25"/>
      <c r="R1373" s="21"/>
      <c r="S1373" s="20"/>
      <c r="T1373" s="21"/>
      <c r="U1373" s="20"/>
      <c r="V1373" s="20"/>
      <c r="W1373" s="20"/>
      <c r="X1373" s="26"/>
      <c r="Y1373" s="26"/>
      <c r="Z1373" s="26"/>
      <c r="AA1373" s="26"/>
      <c r="AB1373" s="26"/>
      <c r="AC1373" s="26"/>
      <c r="AD1373" s="26"/>
      <c r="AE1373" s="26"/>
      <c r="AF1373" s="26"/>
      <c r="AG1373" s="26"/>
      <c r="AH1373" s="26"/>
      <c r="AI1373" s="26"/>
      <c r="AJ1373" s="26"/>
      <c r="AK1373" s="26"/>
      <c r="AL1373" s="26"/>
    </row>
    <row r="1374" spans="1:38" s="7" customFormat="1" ht="12.75">
      <c r="A1374" s="18"/>
      <c r="Q1374" s="25"/>
      <c r="R1374" s="21"/>
      <c r="S1374" s="20"/>
      <c r="T1374" s="21"/>
      <c r="U1374" s="20"/>
      <c r="V1374" s="20"/>
      <c r="W1374" s="20"/>
      <c r="X1374" s="26"/>
      <c r="Y1374" s="26"/>
      <c r="Z1374" s="26"/>
      <c r="AA1374" s="26"/>
      <c r="AB1374" s="26"/>
      <c r="AC1374" s="26"/>
      <c r="AD1374" s="26"/>
      <c r="AE1374" s="26"/>
      <c r="AF1374" s="26"/>
      <c r="AG1374" s="26"/>
      <c r="AH1374" s="26"/>
      <c r="AI1374" s="26"/>
      <c r="AJ1374" s="26"/>
      <c r="AK1374" s="26"/>
      <c r="AL1374" s="26"/>
    </row>
    <row r="1375" spans="1:38" s="7" customFormat="1" ht="12.75">
      <c r="A1375" s="18"/>
      <c r="Q1375" s="25"/>
      <c r="R1375" s="21"/>
      <c r="S1375" s="20"/>
      <c r="T1375" s="21"/>
      <c r="U1375" s="20"/>
      <c r="V1375" s="20"/>
      <c r="W1375" s="20"/>
      <c r="X1375" s="26"/>
      <c r="Y1375" s="26"/>
      <c r="Z1375" s="26"/>
      <c r="AA1375" s="26"/>
      <c r="AB1375" s="26"/>
      <c r="AC1375" s="26"/>
      <c r="AD1375" s="26"/>
      <c r="AE1375" s="26"/>
      <c r="AF1375" s="26"/>
      <c r="AG1375" s="26"/>
      <c r="AH1375" s="26"/>
      <c r="AI1375" s="26"/>
      <c r="AJ1375" s="26"/>
      <c r="AK1375" s="26"/>
      <c r="AL1375" s="26"/>
    </row>
    <row r="1376" spans="1:38" s="7" customFormat="1" ht="12.75">
      <c r="A1376" s="18"/>
      <c r="Q1376" s="25"/>
      <c r="R1376" s="21"/>
      <c r="S1376" s="20"/>
      <c r="T1376" s="21"/>
      <c r="U1376" s="20"/>
      <c r="V1376" s="20"/>
      <c r="W1376" s="20"/>
      <c r="X1376" s="26"/>
      <c r="Y1376" s="26"/>
      <c r="Z1376" s="26"/>
      <c r="AA1376" s="26"/>
      <c r="AB1376" s="26"/>
      <c r="AC1376" s="26"/>
      <c r="AD1376" s="26"/>
      <c r="AE1376" s="26"/>
      <c r="AF1376" s="26"/>
      <c r="AG1376" s="26"/>
      <c r="AH1376" s="26"/>
      <c r="AI1376" s="26"/>
      <c r="AJ1376" s="26"/>
      <c r="AK1376" s="26"/>
      <c r="AL1376" s="26"/>
    </row>
    <row r="1377" spans="1:38" s="7" customFormat="1" ht="12.75">
      <c r="A1377" s="18"/>
      <c r="Q1377" s="25"/>
      <c r="R1377" s="21"/>
      <c r="S1377" s="20"/>
      <c r="T1377" s="21"/>
      <c r="U1377" s="20"/>
      <c r="V1377" s="20"/>
      <c r="W1377" s="20"/>
      <c r="X1377" s="26"/>
      <c r="Y1377" s="26"/>
      <c r="Z1377" s="26"/>
      <c r="AA1377" s="26"/>
      <c r="AB1377" s="26"/>
      <c r="AC1377" s="26"/>
      <c r="AD1377" s="26"/>
      <c r="AE1377" s="26"/>
      <c r="AF1377" s="26"/>
      <c r="AG1377" s="26"/>
      <c r="AH1377" s="26"/>
      <c r="AI1377" s="26"/>
      <c r="AJ1377" s="26"/>
      <c r="AK1377" s="26"/>
      <c r="AL1377" s="26"/>
    </row>
    <row r="1378" spans="1:38" s="7" customFormat="1" ht="12.75">
      <c r="A1378" s="18"/>
      <c r="Q1378" s="25"/>
      <c r="R1378" s="21"/>
      <c r="S1378" s="20"/>
      <c r="T1378" s="21"/>
      <c r="U1378" s="20"/>
      <c r="V1378" s="20"/>
      <c r="W1378" s="20"/>
      <c r="X1378" s="26"/>
      <c r="Y1378" s="26"/>
      <c r="Z1378" s="26"/>
      <c r="AA1378" s="26"/>
      <c r="AB1378" s="26"/>
      <c r="AC1378" s="26"/>
      <c r="AD1378" s="26"/>
      <c r="AE1378" s="26"/>
      <c r="AF1378" s="26"/>
      <c r="AG1378" s="26"/>
      <c r="AH1378" s="26"/>
      <c r="AI1378" s="26"/>
      <c r="AJ1378" s="26"/>
      <c r="AK1378" s="26"/>
      <c r="AL1378" s="26"/>
    </row>
    <row r="1379" spans="1:38" s="7" customFormat="1" ht="12.75">
      <c r="A1379" s="18"/>
      <c r="Q1379" s="25"/>
      <c r="R1379" s="21"/>
      <c r="S1379" s="20"/>
      <c r="T1379" s="21"/>
      <c r="U1379" s="20"/>
      <c r="V1379" s="20"/>
      <c r="W1379" s="20"/>
      <c r="X1379" s="26"/>
      <c r="Y1379" s="26"/>
      <c r="Z1379" s="26"/>
      <c r="AA1379" s="26"/>
      <c r="AB1379" s="26"/>
      <c r="AC1379" s="26"/>
      <c r="AD1379" s="26"/>
      <c r="AE1379" s="26"/>
      <c r="AF1379" s="26"/>
      <c r="AG1379" s="26"/>
      <c r="AH1379" s="26"/>
      <c r="AI1379" s="26"/>
      <c r="AJ1379" s="26"/>
      <c r="AK1379" s="26"/>
      <c r="AL1379" s="26"/>
    </row>
    <row r="1380" spans="1:38" s="7" customFormat="1" ht="12.75">
      <c r="A1380" s="18"/>
      <c r="Q1380" s="25"/>
      <c r="R1380" s="21"/>
      <c r="S1380" s="20"/>
      <c r="T1380" s="21"/>
      <c r="U1380" s="20"/>
      <c r="V1380" s="20"/>
      <c r="W1380" s="20"/>
      <c r="X1380" s="26"/>
      <c r="Y1380" s="26"/>
      <c r="Z1380" s="26"/>
      <c r="AA1380" s="26"/>
      <c r="AB1380" s="26"/>
      <c r="AC1380" s="26"/>
      <c r="AD1380" s="26"/>
      <c r="AE1380" s="26"/>
      <c r="AF1380" s="26"/>
      <c r="AG1380" s="26"/>
      <c r="AH1380" s="26"/>
      <c r="AI1380" s="26"/>
      <c r="AJ1380" s="26"/>
      <c r="AK1380" s="26"/>
      <c r="AL1380" s="26"/>
    </row>
    <row r="1381" spans="1:38" s="7" customFormat="1" ht="12.75">
      <c r="A1381" s="18"/>
      <c r="Q1381" s="25"/>
      <c r="R1381" s="21"/>
      <c r="S1381" s="20"/>
      <c r="T1381" s="21"/>
      <c r="U1381" s="20"/>
      <c r="V1381" s="20"/>
      <c r="W1381" s="20"/>
      <c r="X1381" s="26"/>
      <c r="Y1381" s="26"/>
      <c r="Z1381" s="26"/>
      <c r="AA1381" s="26"/>
      <c r="AB1381" s="26"/>
      <c r="AC1381" s="26"/>
      <c r="AD1381" s="26"/>
      <c r="AE1381" s="26"/>
      <c r="AF1381" s="26"/>
      <c r="AG1381" s="26"/>
      <c r="AH1381" s="26"/>
      <c r="AI1381" s="26"/>
      <c r="AJ1381" s="26"/>
      <c r="AK1381" s="26"/>
      <c r="AL1381" s="26"/>
    </row>
    <row r="1382" spans="1:38" s="7" customFormat="1" ht="12.75">
      <c r="A1382" s="18"/>
      <c r="Q1382" s="25"/>
      <c r="R1382" s="21"/>
      <c r="S1382" s="20"/>
      <c r="T1382" s="21"/>
      <c r="U1382" s="20"/>
      <c r="V1382" s="20"/>
      <c r="W1382" s="20"/>
      <c r="X1382" s="26"/>
      <c r="Y1382" s="26"/>
      <c r="Z1382" s="26"/>
      <c r="AA1382" s="26"/>
      <c r="AB1382" s="26"/>
      <c r="AC1382" s="26"/>
      <c r="AD1382" s="26"/>
      <c r="AE1382" s="26"/>
      <c r="AF1382" s="26"/>
      <c r="AG1382" s="26"/>
      <c r="AH1382" s="26"/>
      <c r="AI1382" s="26"/>
      <c r="AJ1382" s="26"/>
      <c r="AK1382" s="26"/>
      <c r="AL1382" s="26"/>
    </row>
    <row r="1383" spans="1:38" s="7" customFormat="1" ht="12.75">
      <c r="A1383" s="18"/>
      <c r="Q1383" s="25"/>
      <c r="R1383" s="21"/>
      <c r="S1383" s="20"/>
      <c r="T1383" s="21"/>
      <c r="U1383" s="20"/>
      <c r="V1383" s="20"/>
      <c r="W1383" s="20"/>
      <c r="X1383" s="26"/>
      <c r="Y1383" s="26"/>
      <c r="Z1383" s="26"/>
      <c r="AA1383" s="26"/>
      <c r="AB1383" s="26"/>
      <c r="AC1383" s="26"/>
      <c r="AD1383" s="26"/>
      <c r="AE1383" s="26"/>
      <c r="AF1383" s="26"/>
      <c r="AG1383" s="26"/>
      <c r="AH1383" s="26"/>
      <c r="AI1383" s="26"/>
      <c r="AJ1383" s="26"/>
      <c r="AK1383" s="26"/>
      <c r="AL1383" s="26"/>
    </row>
    <row r="1384" spans="1:38" s="7" customFormat="1" ht="12.75">
      <c r="A1384" s="18"/>
      <c r="Q1384" s="25"/>
      <c r="R1384" s="21"/>
      <c r="S1384" s="20"/>
      <c r="T1384" s="21"/>
      <c r="U1384" s="20"/>
      <c r="V1384" s="20"/>
      <c r="W1384" s="20"/>
      <c r="X1384" s="26"/>
      <c r="Y1384" s="26"/>
      <c r="Z1384" s="26"/>
      <c r="AA1384" s="26"/>
      <c r="AB1384" s="26"/>
      <c r="AC1384" s="26"/>
      <c r="AD1384" s="26"/>
      <c r="AE1384" s="26"/>
      <c r="AF1384" s="26"/>
      <c r="AG1384" s="26"/>
      <c r="AH1384" s="26"/>
      <c r="AI1384" s="26"/>
      <c r="AJ1384" s="26"/>
      <c r="AK1384" s="26"/>
      <c r="AL1384" s="26"/>
    </row>
    <row r="1385" spans="1:38" s="7" customFormat="1" ht="12.75">
      <c r="A1385" s="18"/>
      <c r="Q1385" s="25"/>
      <c r="R1385" s="21"/>
      <c r="S1385" s="20"/>
      <c r="T1385" s="21"/>
      <c r="U1385" s="20"/>
      <c r="V1385" s="20"/>
      <c r="W1385" s="20"/>
      <c r="X1385" s="26"/>
      <c r="Y1385" s="26"/>
      <c r="Z1385" s="26"/>
      <c r="AA1385" s="26"/>
      <c r="AB1385" s="26"/>
      <c r="AC1385" s="26"/>
      <c r="AD1385" s="26"/>
      <c r="AE1385" s="26"/>
      <c r="AF1385" s="26"/>
      <c r="AG1385" s="26"/>
      <c r="AH1385" s="26"/>
      <c r="AI1385" s="26"/>
      <c r="AJ1385" s="26"/>
      <c r="AK1385" s="26"/>
      <c r="AL1385" s="26"/>
    </row>
    <row r="1386" spans="1:38" s="7" customFormat="1" ht="12.75">
      <c r="A1386" s="18"/>
      <c r="Q1386" s="25"/>
      <c r="R1386" s="21"/>
      <c r="S1386" s="20"/>
      <c r="T1386" s="21"/>
      <c r="U1386" s="20"/>
      <c r="V1386" s="20"/>
      <c r="W1386" s="20"/>
      <c r="X1386" s="26"/>
      <c r="Y1386" s="26"/>
      <c r="Z1386" s="26"/>
      <c r="AA1386" s="26"/>
      <c r="AB1386" s="26"/>
      <c r="AC1386" s="26"/>
      <c r="AD1386" s="26"/>
      <c r="AE1386" s="26"/>
      <c r="AF1386" s="26"/>
      <c r="AG1386" s="26"/>
      <c r="AH1386" s="26"/>
      <c r="AI1386" s="26"/>
      <c r="AJ1386" s="26"/>
      <c r="AK1386" s="26"/>
      <c r="AL1386" s="26"/>
    </row>
    <row r="1387" spans="1:38" s="7" customFormat="1" ht="12.75">
      <c r="A1387" s="18"/>
      <c r="Q1387" s="25"/>
      <c r="R1387" s="21"/>
      <c r="S1387" s="20"/>
      <c r="T1387" s="21"/>
      <c r="U1387" s="20"/>
      <c r="V1387" s="20"/>
      <c r="W1387" s="20"/>
      <c r="X1387" s="26"/>
      <c r="Y1387" s="26"/>
      <c r="Z1387" s="26"/>
      <c r="AA1387" s="26"/>
      <c r="AB1387" s="26"/>
      <c r="AC1387" s="26"/>
      <c r="AD1387" s="26"/>
      <c r="AE1387" s="26"/>
      <c r="AF1387" s="26"/>
      <c r="AG1387" s="26"/>
      <c r="AH1387" s="26"/>
      <c r="AI1387" s="26"/>
      <c r="AJ1387" s="26"/>
      <c r="AK1387" s="26"/>
      <c r="AL1387" s="26"/>
    </row>
    <row r="1388" spans="1:38" s="7" customFormat="1" ht="12.75">
      <c r="A1388" s="18"/>
      <c r="E1388" s="19"/>
      <c r="Q1388" s="25"/>
      <c r="R1388" s="21"/>
      <c r="S1388" s="20"/>
      <c r="T1388" s="21"/>
      <c r="U1388" s="20"/>
      <c r="V1388" s="20"/>
      <c r="W1388" s="20"/>
      <c r="X1388" s="26"/>
      <c r="Y1388" s="26"/>
      <c r="Z1388" s="26"/>
      <c r="AA1388" s="26"/>
      <c r="AB1388" s="26"/>
      <c r="AC1388" s="26"/>
      <c r="AD1388" s="26"/>
      <c r="AE1388" s="26"/>
      <c r="AF1388" s="26"/>
      <c r="AG1388" s="26"/>
      <c r="AH1388" s="26"/>
      <c r="AI1388" s="26"/>
      <c r="AJ1388" s="26"/>
      <c r="AK1388" s="26"/>
      <c r="AL1388" s="26"/>
    </row>
    <row r="1389" spans="1:38" s="7" customFormat="1" ht="12.75">
      <c r="A1389" s="18"/>
      <c r="Q1389" s="25"/>
      <c r="R1389" s="21"/>
      <c r="S1389" s="20"/>
      <c r="T1389" s="21"/>
      <c r="U1389" s="20"/>
      <c r="V1389" s="20"/>
      <c r="W1389" s="20"/>
      <c r="X1389" s="26"/>
      <c r="Y1389" s="26"/>
      <c r="Z1389" s="26"/>
      <c r="AA1389" s="26"/>
      <c r="AB1389" s="26"/>
      <c r="AC1389" s="26"/>
      <c r="AD1389" s="26"/>
      <c r="AE1389" s="26"/>
      <c r="AF1389" s="26"/>
      <c r="AG1389" s="26"/>
      <c r="AH1389" s="26"/>
      <c r="AI1389" s="26"/>
      <c r="AJ1389" s="26"/>
      <c r="AK1389" s="26"/>
      <c r="AL1389" s="26"/>
    </row>
    <row r="1390" spans="1:38" s="7" customFormat="1" ht="12.75">
      <c r="A1390" s="18"/>
      <c r="Q1390" s="25"/>
      <c r="R1390" s="21"/>
      <c r="S1390" s="20"/>
      <c r="T1390" s="21"/>
      <c r="U1390" s="20"/>
      <c r="V1390" s="20"/>
      <c r="W1390" s="20"/>
      <c r="X1390" s="26"/>
      <c r="Y1390" s="26"/>
      <c r="Z1390" s="26"/>
      <c r="AA1390" s="26"/>
      <c r="AB1390" s="26"/>
      <c r="AC1390" s="26"/>
      <c r="AD1390" s="26"/>
      <c r="AE1390" s="26"/>
      <c r="AF1390" s="26"/>
      <c r="AG1390" s="26"/>
      <c r="AH1390" s="26"/>
      <c r="AI1390" s="26"/>
      <c r="AJ1390" s="26"/>
      <c r="AK1390" s="26"/>
      <c r="AL1390" s="26"/>
    </row>
    <row r="1391" spans="1:38" s="7" customFormat="1" ht="12.75">
      <c r="A1391" s="18"/>
      <c r="Q1391" s="25"/>
      <c r="R1391" s="21"/>
      <c r="S1391" s="20"/>
      <c r="T1391" s="21"/>
      <c r="U1391" s="20"/>
      <c r="V1391" s="20"/>
      <c r="W1391" s="20"/>
      <c r="X1391" s="26"/>
      <c r="Y1391" s="26"/>
      <c r="Z1391" s="26"/>
      <c r="AA1391" s="26"/>
      <c r="AB1391" s="26"/>
      <c r="AC1391" s="26"/>
      <c r="AD1391" s="26"/>
      <c r="AE1391" s="26"/>
      <c r="AF1391" s="26"/>
      <c r="AG1391" s="26"/>
      <c r="AH1391" s="26"/>
      <c r="AI1391" s="26"/>
      <c r="AJ1391" s="26"/>
      <c r="AK1391" s="26"/>
      <c r="AL1391" s="26"/>
    </row>
    <row r="1392" spans="1:38" s="7" customFormat="1" ht="12.75">
      <c r="A1392" s="18"/>
      <c r="Q1392" s="25"/>
      <c r="R1392" s="21"/>
      <c r="S1392" s="20"/>
      <c r="T1392" s="21"/>
      <c r="U1392" s="20"/>
      <c r="V1392" s="20"/>
      <c r="W1392" s="20"/>
      <c r="X1392" s="26"/>
      <c r="Y1392" s="26"/>
      <c r="Z1392" s="26"/>
      <c r="AA1392" s="26"/>
      <c r="AB1392" s="26"/>
      <c r="AC1392" s="26"/>
      <c r="AD1392" s="26"/>
      <c r="AE1392" s="26"/>
      <c r="AF1392" s="26"/>
      <c r="AG1392" s="26"/>
      <c r="AH1392" s="26"/>
      <c r="AI1392" s="26"/>
      <c r="AJ1392" s="26"/>
      <c r="AK1392" s="26"/>
      <c r="AL1392" s="26"/>
    </row>
    <row r="1393" spans="1:38" s="7" customFormat="1" ht="12.75">
      <c r="A1393" s="18"/>
      <c r="Q1393" s="25"/>
      <c r="R1393" s="21"/>
      <c r="S1393" s="20"/>
      <c r="T1393" s="21"/>
      <c r="U1393" s="20"/>
      <c r="V1393" s="20"/>
      <c r="W1393" s="20"/>
      <c r="X1393" s="26"/>
      <c r="Y1393" s="26"/>
      <c r="Z1393" s="26"/>
      <c r="AA1393" s="26"/>
      <c r="AB1393" s="26"/>
      <c r="AC1393" s="26"/>
      <c r="AD1393" s="26"/>
      <c r="AE1393" s="26"/>
      <c r="AF1393" s="26"/>
      <c r="AG1393" s="26"/>
      <c r="AH1393" s="26"/>
      <c r="AI1393" s="26"/>
      <c r="AJ1393" s="26"/>
      <c r="AK1393" s="26"/>
      <c r="AL1393" s="26"/>
    </row>
    <row r="1394" spans="1:38" s="7" customFormat="1" ht="12.75">
      <c r="A1394" s="18"/>
      <c r="Q1394" s="25"/>
      <c r="R1394" s="21"/>
      <c r="S1394" s="20"/>
      <c r="T1394" s="21"/>
      <c r="U1394" s="20"/>
      <c r="V1394" s="20"/>
      <c r="W1394" s="20"/>
      <c r="X1394" s="26"/>
      <c r="Y1394" s="26"/>
      <c r="Z1394" s="26"/>
      <c r="AA1394" s="26"/>
      <c r="AB1394" s="26"/>
      <c r="AC1394" s="26"/>
      <c r="AD1394" s="26"/>
      <c r="AE1394" s="26"/>
      <c r="AF1394" s="26"/>
      <c r="AG1394" s="26"/>
      <c r="AH1394" s="26"/>
      <c r="AI1394" s="26"/>
      <c r="AJ1394" s="26"/>
      <c r="AK1394" s="26"/>
      <c r="AL1394" s="26"/>
    </row>
    <row r="1395" spans="2:23" ht="30">
      <c r="B1395" s="11">
        <f>C1395</f>
        <v>39713</v>
      </c>
      <c r="C1395" s="13">
        <f>C1359+7</f>
        <v>39713</v>
      </c>
      <c r="D1395" s="9">
        <f>C1395</f>
        <v>39713</v>
      </c>
      <c r="E1395" s="10">
        <f>DAY(C1395+1)</f>
        <v>23</v>
      </c>
      <c r="F1395" s="9">
        <f>C1395+1</f>
        <v>39714</v>
      </c>
      <c r="G1395" s="10">
        <f>DAY(C1395+2)</f>
        <v>24</v>
      </c>
      <c r="H1395" s="9">
        <f>C1395+2</f>
        <v>39715</v>
      </c>
      <c r="I1395" s="10">
        <f>DAY(C1395+3)</f>
        <v>25</v>
      </c>
      <c r="J1395" s="9">
        <f>C1395+3</f>
        <v>39716</v>
      </c>
      <c r="K1395" s="10">
        <f>DAY(C1395+4)</f>
        <v>26</v>
      </c>
      <c r="L1395" s="9">
        <f>C1395+4</f>
        <v>39717</v>
      </c>
      <c r="M1395" s="10">
        <f>DAY(C1395+5)</f>
        <v>27</v>
      </c>
      <c r="N1395" s="9">
        <f>C1395+5</f>
        <v>39718</v>
      </c>
      <c r="O1395" s="10">
        <f>DAY(C1395+6)</f>
        <v>28</v>
      </c>
      <c r="P1395" s="9">
        <f>C1395+6</f>
        <v>39719</v>
      </c>
      <c r="R1395" s="21">
        <f>DATE(YEAR(C1395),1,1)</f>
        <v>39448</v>
      </c>
      <c r="T1395" s="21">
        <f>C1395</f>
        <v>39713</v>
      </c>
      <c r="U1395" s="22">
        <f>ROUND(((C1395-DATE(YEAR(C1395),1,1))+6)/7,0)</f>
        <v>39</v>
      </c>
      <c r="V1395" s="33">
        <f>IF(AND(R1399-R1398=0,R1395-R1398&lt;0),1,IF(U1395=V1359,U1395+1,U1395))</f>
        <v>39</v>
      </c>
      <c r="W1395" s="20" t="s">
        <v>6</v>
      </c>
    </row>
    <row r="1396" spans="2:20" ht="15" customHeight="1">
      <c r="B1396" s="17">
        <f>V1395</f>
        <v>39</v>
      </c>
      <c r="C1396" s="14">
        <f>T1395-R1395+1</f>
        <v>266</v>
      </c>
      <c r="D1396" s="2" t="str">
        <f>D1360</f>
        <v>hétfő</v>
      </c>
      <c r="E1396" s="14">
        <f>T1396-R1396+1</f>
        <v>267</v>
      </c>
      <c r="F1396" s="2" t="str">
        <f>F1360</f>
        <v>kedd</v>
      </c>
      <c r="G1396" s="14">
        <f>T1397-R1397+1</f>
        <v>268</v>
      </c>
      <c r="H1396" s="2" t="str">
        <f>H1360</f>
        <v>szerda</v>
      </c>
      <c r="I1396" s="14">
        <f>T1398-R1398+1</f>
        <v>269</v>
      </c>
      <c r="J1396" s="2" t="str">
        <f>J1360</f>
        <v>csütörtök</v>
      </c>
      <c r="K1396" s="14">
        <f>T1399-R1399+1</f>
        <v>270</v>
      </c>
      <c r="L1396" s="2" t="str">
        <f>L1360</f>
        <v>péntek</v>
      </c>
      <c r="M1396" s="14">
        <f>T1400-R1400+1</f>
        <v>271</v>
      </c>
      <c r="N1396" s="3" t="str">
        <f>N1360</f>
        <v>szombat</v>
      </c>
      <c r="O1396" s="14">
        <f>T1401-R1401+1</f>
        <v>272</v>
      </c>
      <c r="P1396" s="3" t="str">
        <f>P1360</f>
        <v>vasárnap</v>
      </c>
      <c r="R1396" s="21">
        <f>DATE(YEAR(C1395+1),1,1)</f>
        <v>39448</v>
      </c>
      <c r="T1396" s="21">
        <f aca="true" t="shared" si="38" ref="T1396:T1401">T1395+1</f>
        <v>39714</v>
      </c>
    </row>
    <row r="1397" spans="2:20" ht="19.5" customHeight="1">
      <c r="B1397" s="12">
        <v>0.333333333333333</v>
      </c>
      <c r="C1397" s="4"/>
      <c r="D1397" s="5"/>
      <c r="E1397" s="6"/>
      <c r="F1397" s="5"/>
      <c r="G1397" s="6"/>
      <c r="H1397" s="5"/>
      <c r="I1397" s="6"/>
      <c r="J1397" s="5"/>
      <c r="K1397" s="6"/>
      <c r="L1397" s="5"/>
      <c r="M1397" s="6"/>
      <c r="N1397" s="5"/>
      <c r="O1397" s="6"/>
      <c r="P1397" s="5"/>
      <c r="R1397" s="21">
        <f>DATE(YEAR(C1395+2),1,1)</f>
        <v>39448</v>
      </c>
      <c r="T1397" s="21">
        <f t="shared" si="38"/>
        <v>39715</v>
      </c>
    </row>
    <row r="1398" spans="2:20" ht="19.5" customHeight="1">
      <c r="B1398" s="12">
        <v>0.375</v>
      </c>
      <c r="C1398" s="4"/>
      <c r="D1398" s="5"/>
      <c r="E1398" s="6"/>
      <c r="F1398" s="5"/>
      <c r="G1398" s="6"/>
      <c r="H1398" s="5"/>
      <c r="I1398" s="6"/>
      <c r="J1398" s="5"/>
      <c r="K1398" s="6"/>
      <c r="L1398" s="5"/>
      <c r="M1398" s="6"/>
      <c r="N1398" s="5"/>
      <c r="O1398" s="6"/>
      <c r="P1398" s="5"/>
      <c r="R1398" s="21">
        <f>DATE(YEAR(C1395+3),1,1)</f>
        <v>39448</v>
      </c>
      <c r="T1398" s="21">
        <f t="shared" si="38"/>
        <v>39716</v>
      </c>
    </row>
    <row r="1399" spans="2:20" ht="19.5" customHeight="1">
      <c r="B1399" s="12">
        <v>0.416666666666667</v>
      </c>
      <c r="C1399" s="4"/>
      <c r="D1399" s="5"/>
      <c r="E1399" s="6"/>
      <c r="F1399" s="5"/>
      <c r="G1399" s="6"/>
      <c r="H1399" s="5"/>
      <c r="I1399" s="6"/>
      <c r="J1399" s="5"/>
      <c r="K1399" s="6"/>
      <c r="L1399" s="5"/>
      <c r="M1399" s="6"/>
      <c r="N1399" s="5"/>
      <c r="O1399" s="6"/>
      <c r="P1399" s="5"/>
      <c r="R1399" s="21">
        <f>DATE(YEAR(C1395+4),1,1)</f>
        <v>39448</v>
      </c>
      <c r="T1399" s="21">
        <f t="shared" si="38"/>
        <v>39717</v>
      </c>
    </row>
    <row r="1400" spans="2:20" ht="19.5" customHeight="1">
      <c r="B1400" s="12">
        <v>0.458333333333333</v>
      </c>
      <c r="C1400" s="4"/>
      <c r="D1400" s="5"/>
      <c r="E1400" s="6"/>
      <c r="F1400" s="5"/>
      <c r="G1400" s="6"/>
      <c r="H1400" s="5"/>
      <c r="I1400" s="6"/>
      <c r="J1400" s="5"/>
      <c r="K1400" s="6"/>
      <c r="L1400" s="5"/>
      <c r="M1400" s="6"/>
      <c r="N1400" s="5"/>
      <c r="O1400" s="6"/>
      <c r="P1400" s="5"/>
      <c r="R1400" s="21">
        <f>DATE(YEAR(C1395+5),1,1)</f>
        <v>39448</v>
      </c>
      <c r="T1400" s="21">
        <f t="shared" si="38"/>
        <v>39718</v>
      </c>
    </row>
    <row r="1401" spans="2:20" ht="19.5" customHeight="1">
      <c r="B1401" s="12">
        <v>0.5</v>
      </c>
      <c r="C1401" s="4"/>
      <c r="D1401" s="5"/>
      <c r="E1401" s="6"/>
      <c r="F1401" s="5"/>
      <c r="G1401" s="6"/>
      <c r="H1401" s="5"/>
      <c r="I1401" s="6"/>
      <c r="J1401" s="5"/>
      <c r="K1401" s="6"/>
      <c r="L1401" s="5"/>
      <c r="M1401" s="6"/>
      <c r="N1401" s="5"/>
      <c r="O1401" s="6"/>
      <c r="P1401" s="5"/>
      <c r="Q1401" s="27"/>
      <c r="R1401" s="21">
        <f>DATE(YEAR(C1395+6),1,1)</f>
        <v>39448</v>
      </c>
      <c r="T1401" s="21">
        <f t="shared" si="38"/>
        <v>39719</v>
      </c>
    </row>
    <row r="1402" spans="2:16" ht="19.5" customHeight="1">
      <c r="B1402" s="12">
        <v>0.541666666666667</v>
      </c>
      <c r="C1402" s="4"/>
      <c r="D1402" s="5"/>
      <c r="E1402" s="6"/>
      <c r="F1402" s="5"/>
      <c r="G1402" s="6"/>
      <c r="H1402" s="5"/>
      <c r="I1402" s="6"/>
      <c r="J1402" s="5"/>
      <c r="K1402" s="6"/>
      <c r="L1402" s="5"/>
      <c r="M1402" s="6"/>
      <c r="N1402" s="5"/>
      <c r="O1402" s="6"/>
      <c r="P1402" s="5"/>
    </row>
    <row r="1403" spans="2:16" ht="19.5" customHeight="1">
      <c r="B1403" s="12">
        <v>0.583333333333333</v>
      </c>
      <c r="C1403" s="4"/>
      <c r="D1403" s="5"/>
      <c r="E1403" s="6"/>
      <c r="F1403" s="5"/>
      <c r="G1403" s="6"/>
      <c r="H1403" s="5"/>
      <c r="I1403" s="6"/>
      <c r="J1403" s="5"/>
      <c r="K1403" s="6"/>
      <c r="L1403" s="5"/>
      <c r="M1403" s="6"/>
      <c r="N1403" s="5"/>
      <c r="O1403" s="6"/>
      <c r="P1403" s="5"/>
    </row>
    <row r="1404" spans="2:16" ht="19.5" customHeight="1">
      <c r="B1404" s="12">
        <v>0.625</v>
      </c>
      <c r="C1404" s="4"/>
      <c r="D1404" s="5"/>
      <c r="E1404" s="6"/>
      <c r="F1404" s="5"/>
      <c r="G1404" s="6"/>
      <c r="H1404" s="5"/>
      <c r="I1404" s="6"/>
      <c r="J1404" s="5"/>
      <c r="K1404" s="6"/>
      <c r="L1404" s="5"/>
      <c r="M1404" s="6"/>
      <c r="N1404" s="5"/>
      <c r="O1404" s="6"/>
      <c r="P1404" s="5"/>
    </row>
    <row r="1405" spans="2:16" ht="19.5" customHeight="1">
      <c r="B1405" s="12">
        <v>0.666666666666667</v>
      </c>
      <c r="C1405" s="4"/>
      <c r="D1405" s="5"/>
      <c r="E1405" s="6"/>
      <c r="F1405" s="5"/>
      <c r="G1405" s="6"/>
      <c r="H1405" s="5"/>
      <c r="I1405" s="6"/>
      <c r="J1405" s="5"/>
      <c r="K1405" s="6"/>
      <c r="L1405" s="5"/>
      <c r="M1405" s="6"/>
      <c r="N1405" s="5"/>
      <c r="O1405" s="6"/>
      <c r="P1405" s="5"/>
    </row>
    <row r="1406" spans="2:16" ht="19.5" customHeight="1">
      <c r="B1406" s="12">
        <v>0.708333333333333</v>
      </c>
      <c r="C1406" s="4"/>
      <c r="D1406" s="5"/>
      <c r="E1406" s="6"/>
      <c r="F1406" s="5"/>
      <c r="G1406" s="6"/>
      <c r="H1406" s="5"/>
      <c r="I1406" s="6"/>
      <c r="J1406" s="5"/>
      <c r="K1406" s="6"/>
      <c r="L1406" s="5"/>
      <c r="M1406" s="6"/>
      <c r="N1406" s="5"/>
      <c r="O1406" s="6"/>
      <c r="P1406" s="5"/>
    </row>
    <row r="1407" spans="2:16" ht="19.5" customHeight="1">
      <c r="B1407" s="12">
        <v>0.75</v>
      </c>
      <c r="C1407" s="4"/>
      <c r="D1407" s="5"/>
      <c r="E1407" s="6"/>
      <c r="F1407" s="5"/>
      <c r="G1407" s="6"/>
      <c r="H1407" s="5"/>
      <c r="I1407" s="6"/>
      <c r="J1407" s="5"/>
      <c r="K1407" s="6"/>
      <c r="L1407" s="5"/>
      <c r="M1407" s="6"/>
      <c r="N1407" s="5"/>
      <c r="O1407" s="6"/>
      <c r="P1407" s="5"/>
    </row>
    <row r="1408" spans="1:38" s="7" customFormat="1" ht="12.75">
      <c r="A1408" s="18"/>
      <c r="B1408" s="28" t="s">
        <v>1</v>
      </c>
      <c r="I1408" s="7" t="s">
        <v>0</v>
      </c>
      <c r="P1408" s="29" t="s">
        <v>2</v>
      </c>
      <c r="Q1408" s="25"/>
      <c r="R1408" s="21"/>
      <c r="S1408" s="20"/>
      <c r="T1408" s="21"/>
      <c r="U1408" s="20"/>
      <c r="V1408" s="20"/>
      <c r="W1408" s="20"/>
      <c r="X1408" s="26"/>
      <c r="Y1408" s="26"/>
      <c r="Z1408" s="26"/>
      <c r="AA1408" s="26"/>
      <c r="AB1408" s="26"/>
      <c r="AC1408" s="26"/>
      <c r="AD1408" s="26"/>
      <c r="AE1408" s="26"/>
      <c r="AF1408" s="26"/>
      <c r="AG1408" s="26"/>
      <c r="AH1408" s="26"/>
      <c r="AI1408" s="26"/>
      <c r="AJ1408" s="26"/>
      <c r="AK1408" s="26"/>
      <c r="AL1408" s="26"/>
    </row>
    <row r="1409" spans="1:38" s="7" customFormat="1" ht="12.75">
      <c r="A1409" s="18"/>
      <c r="Q1409" s="25"/>
      <c r="R1409" s="21"/>
      <c r="S1409" s="20"/>
      <c r="T1409" s="21"/>
      <c r="U1409" s="20"/>
      <c r="V1409" s="20"/>
      <c r="W1409" s="20"/>
      <c r="X1409" s="26"/>
      <c r="Y1409" s="26"/>
      <c r="Z1409" s="26"/>
      <c r="AA1409" s="26"/>
      <c r="AB1409" s="26"/>
      <c r="AC1409" s="26"/>
      <c r="AD1409" s="26"/>
      <c r="AE1409" s="26"/>
      <c r="AF1409" s="26"/>
      <c r="AG1409" s="26"/>
      <c r="AH1409" s="26"/>
      <c r="AI1409" s="26"/>
      <c r="AJ1409" s="26"/>
      <c r="AK1409" s="26"/>
      <c r="AL1409" s="26"/>
    </row>
    <row r="1410" spans="1:38" s="7" customFormat="1" ht="12.75">
      <c r="A1410" s="18"/>
      <c r="Q1410" s="25"/>
      <c r="R1410" s="21"/>
      <c r="S1410" s="20"/>
      <c r="T1410" s="21"/>
      <c r="U1410" s="20"/>
      <c r="V1410" s="20"/>
      <c r="W1410" s="20"/>
      <c r="X1410" s="26"/>
      <c r="Y1410" s="26"/>
      <c r="Z1410" s="26"/>
      <c r="AA1410" s="26"/>
      <c r="AB1410" s="26"/>
      <c r="AC1410" s="26"/>
      <c r="AD1410" s="26"/>
      <c r="AE1410" s="26"/>
      <c r="AF1410" s="26"/>
      <c r="AG1410" s="26"/>
      <c r="AH1410" s="26"/>
      <c r="AI1410" s="26"/>
      <c r="AJ1410" s="26"/>
      <c r="AK1410" s="26"/>
      <c r="AL1410" s="26"/>
    </row>
    <row r="1411" spans="1:38" s="7" customFormat="1" ht="12.75">
      <c r="A1411" s="18"/>
      <c r="Q1411" s="25"/>
      <c r="R1411" s="21"/>
      <c r="S1411" s="20"/>
      <c r="T1411" s="21"/>
      <c r="U1411" s="20"/>
      <c r="V1411" s="20"/>
      <c r="W1411" s="20"/>
      <c r="X1411" s="26"/>
      <c r="Y1411" s="26"/>
      <c r="Z1411" s="26"/>
      <c r="AA1411" s="26"/>
      <c r="AB1411" s="26"/>
      <c r="AC1411" s="26"/>
      <c r="AD1411" s="26"/>
      <c r="AE1411" s="26"/>
      <c r="AF1411" s="26"/>
      <c r="AG1411" s="26"/>
      <c r="AH1411" s="26"/>
      <c r="AI1411" s="26"/>
      <c r="AJ1411" s="26"/>
      <c r="AK1411" s="26"/>
      <c r="AL1411" s="26"/>
    </row>
    <row r="1412" spans="1:38" s="7" customFormat="1" ht="12.75">
      <c r="A1412" s="18"/>
      <c r="Q1412" s="25"/>
      <c r="R1412" s="21"/>
      <c r="S1412" s="20"/>
      <c r="T1412" s="21"/>
      <c r="U1412" s="20"/>
      <c r="V1412" s="20"/>
      <c r="W1412" s="20"/>
      <c r="X1412" s="26"/>
      <c r="Y1412" s="26"/>
      <c r="Z1412" s="26"/>
      <c r="AA1412" s="26"/>
      <c r="AB1412" s="26"/>
      <c r="AC1412" s="26"/>
      <c r="AD1412" s="26"/>
      <c r="AE1412" s="26"/>
      <c r="AF1412" s="26"/>
      <c r="AG1412" s="26"/>
      <c r="AH1412" s="26"/>
      <c r="AI1412" s="26"/>
      <c r="AJ1412" s="26"/>
      <c r="AK1412" s="26"/>
      <c r="AL1412" s="26"/>
    </row>
    <row r="1413" spans="1:38" s="7" customFormat="1" ht="12.75">
      <c r="A1413" s="18"/>
      <c r="Q1413" s="25"/>
      <c r="R1413" s="21"/>
      <c r="S1413" s="20"/>
      <c r="T1413" s="21"/>
      <c r="U1413" s="20"/>
      <c r="V1413" s="20"/>
      <c r="W1413" s="20"/>
      <c r="X1413" s="26"/>
      <c r="Y1413" s="26"/>
      <c r="Z1413" s="26"/>
      <c r="AA1413" s="26"/>
      <c r="AB1413" s="26"/>
      <c r="AC1413" s="26"/>
      <c r="AD1413" s="26"/>
      <c r="AE1413" s="26"/>
      <c r="AF1413" s="26"/>
      <c r="AG1413" s="26"/>
      <c r="AH1413" s="26"/>
      <c r="AI1413" s="26"/>
      <c r="AJ1413" s="26"/>
      <c r="AK1413" s="26"/>
      <c r="AL1413" s="26"/>
    </row>
    <row r="1414" spans="1:38" s="7" customFormat="1" ht="12.75">
      <c r="A1414" s="18"/>
      <c r="Q1414" s="25"/>
      <c r="R1414" s="21"/>
      <c r="S1414" s="20"/>
      <c r="T1414" s="21"/>
      <c r="U1414" s="20"/>
      <c r="V1414" s="20"/>
      <c r="W1414" s="20"/>
      <c r="X1414" s="26"/>
      <c r="Y1414" s="26"/>
      <c r="Z1414" s="26"/>
      <c r="AA1414" s="26"/>
      <c r="AB1414" s="26"/>
      <c r="AC1414" s="26"/>
      <c r="AD1414" s="26"/>
      <c r="AE1414" s="26"/>
      <c r="AF1414" s="26"/>
      <c r="AG1414" s="26"/>
      <c r="AH1414" s="26"/>
      <c r="AI1414" s="26"/>
      <c r="AJ1414" s="26"/>
      <c r="AK1414" s="26"/>
      <c r="AL1414" s="26"/>
    </row>
    <row r="1415" spans="1:38" s="7" customFormat="1" ht="12.75">
      <c r="A1415" s="18"/>
      <c r="Q1415" s="25"/>
      <c r="R1415" s="21"/>
      <c r="S1415" s="20"/>
      <c r="T1415" s="21"/>
      <c r="U1415" s="20"/>
      <c r="V1415" s="20"/>
      <c r="W1415" s="20"/>
      <c r="X1415" s="26"/>
      <c r="Y1415" s="26"/>
      <c r="Z1415" s="26"/>
      <c r="AA1415" s="26"/>
      <c r="AB1415" s="26"/>
      <c r="AC1415" s="26"/>
      <c r="AD1415" s="26"/>
      <c r="AE1415" s="26"/>
      <c r="AF1415" s="26"/>
      <c r="AG1415" s="26"/>
      <c r="AH1415" s="26"/>
      <c r="AI1415" s="26"/>
      <c r="AJ1415" s="26"/>
      <c r="AK1415" s="26"/>
      <c r="AL1415" s="26"/>
    </row>
    <row r="1416" spans="1:38" s="7" customFormat="1" ht="12.75">
      <c r="A1416" s="18"/>
      <c r="Q1416" s="25"/>
      <c r="R1416" s="21"/>
      <c r="S1416" s="20"/>
      <c r="T1416" s="21"/>
      <c r="U1416" s="20"/>
      <c r="V1416" s="20"/>
      <c r="W1416" s="20"/>
      <c r="X1416" s="26"/>
      <c r="Y1416" s="26"/>
      <c r="Z1416" s="26"/>
      <c r="AA1416" s="26"/>
      <c r="AB1416" s="26"/>
      <c r="AC1416" s="26"/>
      <c r="AD1416" s="26"/>
      <c r="AE1416" s="26"/>
      <c r="AF1416" s="26"/>
      <c r="AG1416" s="26"/>
      <c r="AH1416" s="26"/>
      <c r="AI1416" s="26"/>
      <c r="AJ1416" s="26"/>
      <c r="AK1416" s="26"/>
      <c r="AL1416" s="26"/>
    </row>
    <row r="1417" spans="1:38" s="7" customFormat="1" ht="12.75">
      <c r="A1417" s="18"/>
      <c r="Q1417" s="25"/>
      <c r="R1417" s="21"/>
      <c r="S1417" s="20"/>
      <c r="T1417" s="21"/>
      <c r="U1417" s="20"/>
      <c r="V1417" s="20"/>
      <c r="W1417" s="20"/>
      <c r="X1417" s="26"/>
      <c r="Y1417" s="26"/>
      <c r="Z1417" s="26"/>
      <c r="AA1417" s="26"/>
      <c r="AB1417" s="26"/>
      <c r="AC1417" s="26"/>
      <c r="AD1417" s="26"/>
      <c r="AE1417" s="26"/>
      <c r="AF1417" s="26"/>
      <c r="AG1417" s="26"/>
      <c r="AH1417" s="26"/>
      <c r="AI1417" s="26"/>
      <c r="AJ1417" s="26"/>
      <c r="AK1417" s="26"/>
      <c r="AL1417" s="26"/>
    </row>
    <row r="1418" spans="1:38" s="7" customFormat="1" ht="12.75">
      <c r="A1418" s="18"/>
      <c r="Q1418" s="25"/>
      <c r="R1418" s="21"/>
      <c r="S1418" s="20"/>
      <c r="T1418" s="21"/>
      <c r="U1418" s="20"/>
      <c r="V1418" s="20"/>
      <c r="W1418" s="20"/>
      <c r="X1418" s="26"/>
      <c r="Y1418" s="26"/>
      <c r="Z1418" s="26"/>
      <c r="AA1418" s="26"/>
      <c r="AB1418" s="26"/>
      <c r="AC1418" s="26"/>
      <c r="AD1418" s="26"/>
      <c r="AE1418" s="26"/>
      <c r="AF1418" s="26"/>
      <c r="AG1418" s="26"/>
      <c r="AH1418" s="26"/>
      <c r="AI1418" s="26"/>
      <c r="AJ1418" s="26"/>
      <c r="AK1418" s="26"/>
      <c r="AL1418" s="26"/>
    </row>
    <row r="1419" spans="1:38" s="7" customFormat="1" ht="12.75">
      <c r="A1419" s="18"/>
      <c r="Q1419" s="25"/>
      <c r="R1419" s="21"/>
      <c r="S1419" s="20"/>
      <c r="T1419" s="21"/>
      <c r="U1419" s="20"/>
      <c r="V1419" s="20"/>
      <c r="W1419" s="20"/>
      <c r="X1419" s="26"/>
      <c r="Y1419" s="26"/>
      <c r="Z1419" s="26"/>
      <c r="AA1419" s="26"/>
      <c r="AB1419" s="26"/>
      <c r="AC1419" s="26"/>
      <c r="AD1419" s="26"/>
      <c r="AE1419" s="26"/>
      <c r="AF1419" s="26"/>
      <c r="AG1419" s="26"/>
      <c r="AH1419" s="26"/>
      <c r="AI1419" s="26"/>
      <c r="AJ1419" s="26"/>
      <c r="AK1419" s="26"/>
      <c r="AL1419" s="26"/>
    </row>
    <row r="1420" spans="1:38" s="7" customFormat="1" ht="12.75">
      <c r="A1420" s="18"/>
      <c r="Q1420" s="25"/>
      <c r="R1420" s="21"/>
      <c r="S1420" s="20"/>
      <c r="T1420" s="21"/>
      <c r="U1420" s="20"/>
      <c r="V1420" s="20"/>
      <c r="W1420" s="20"/>
      <c r="X1420" s="26"/>
      <c r="Y1420" s="26"/>
      <c r="Z1420" s="26"/>
      <c r="AA1420" s="26"/>
      <c r="AB1420" s="26"/>
      <c r="AC1420" s="26"/>
      <c r="AD1420" s="26"/>
      <c r="AE1420" s="26"/>
      <c r="AF1420" s="26"/>
      <c r="AG1420" s="26"/>
      <c r="AH1420" s="26"/>
      <c r="AI1420" s="26"/>
      <c r="AJ1420" s="26"/>
      <c r="AK1420" s="26"/>
      <c r="AL1420" s="26"/>
    </row>
    <row r="1421" spans="1:38" s="7" customFormat="1" ht="12.75">
      <c r="A1421" s="18"/>
      <c r="Q1421" s="25"/>
      <c r="R1421" s="21"/>
      <c r="S1421" s="20"/>
      <c r="T1421" s="21"/>
      <c r="U1421" s="20"/>
      <c r="V1421" s="20"/>
      <c r="W1421" s="20"/>
      <c r="X1421" s="26"/>
      <c r="Y1421" s="26"/>
      <c r="Z1421" s="26"/>
      <c r="AA1421" s="26"/>
      <c r="AB1421" s="26"/>
      <c r="AC1421" s="26"/>
      <c r="AD1421" s="26"/>
      <c r="AE1421" s="26"/>
      <c r="AF1421" s="26"/>
      <c r="AG1421" s="26"/>
      <c r="AH1421" s="26"/>
      <c r="AI1421" s="26"/>
      <c r="AJ1421" s="26"/>
      <c r="AK1421" s="26"/>
      <c r="AL1421" s="26"/>
    </row>
    <row r="1422" spans="1:38" s="7" customFormat="1" ht="12.75">
      <c r="A1422" s="18"/>
      <c r="Q1422" s="25"/>
      <c r="R1422" s="21"/>
      <c r="S1422" s="20"/>
      <c r="T1422" s="21"/>
      <c r="U1422" s="20"/>
      <c r="V1422" s="20"/>
      <c r="W1422" s="20"/>
      <c r="X1422" s="26"/>
      <c r="Y1422" s="26"/>
      <c r="Z1422" s="26"/>
      <c r="AA1422" s="26"/>
      <c r="AB1422" s="26"/>
      <c r="AC1422" s="26"/>
      <c r="AD1422" s="26"/>
      <c r="AE1422" s="26"/>
      <c r="AF1422" s="26"/>
      <c r="AG1422" s="26"/>
      <c r="AH1422" s="26"/>
      <c r="AI1422" s="26"/>
      <c r="AJ1422" s="26"/>
      <c r="AK1422" s="26"/>
      <c r="AL1422" s="26"/>
    </row>
    <row r="1423" spans="1:38" s="7" customFormat="1" ht="12.75">
      <c r="A1423" s="18"/>
      <c r="Q1423" s="25"/>
      <c r="R1423" s="21"/>
      <c r="S1423" s="20"/>
      <c r="T1423" s="21"/>
      <c r="U1423" s="20"/>
      <c r="V1423" s="20"/>
      <c r="W1423" s="20"/>
      <c r="X1423" s="26"/>
      <c r="Y1423" s="26"/>
      <c r="Z1423" s="26"/>
      <c r="AA1423" s="26"/>
      <c r="AB1423" s="26"/>
      <c r="AC1423" s="26"/>
      <c r="AD1423" s="26"/>
      <c r="AE1423" s="26"/>
      <c r="AF1423" s="26"/>
      <c r="AG1423" s="26"/>
      <c r="AH1423" s="26"/>
      <c r="AI1423" s="26"/>
      <c r="AJ1423" s="26"/>
      <c r="AK1423" s="26"/>
      <c r="AL1423" s="26"/>
    </row>
    <row r="1424" spans="1:38" s="7" customFormat="1" ht="12.75">
      <c r="A1424" s="18"/>
      <c r="E1424" s="19"/>
      <c r="Q1424" s="25"/>
      <c r="R1424" s="21"/>
      <c r="S1424" s="20"/>
      <c r="T1424" s="21"/>
      <c r="U1424" s="20"/>
      <c r="V1424" s="20"/>
      <c r="W1424" s="20"/>
      <c r="X1424" s="26"/>
      <c r="Y1424" s="26"/>
      <c r="Z1424" s="26"/>
      <c r="AA1424" s="26"/>
      <c r="AB1424" s="26"/>
      <c r="AC1424" s="26"/>
      <c r="AD1424" s="26"/>
      <c r="AE1424" s="26"/>
      <c r="AF1424" s="26"/>
      <c r="AG1424" s="26"/>
      <c r="AH1424" s="26"/>
      <c r="AI1424" s="26"/>
      <c r="AJ1424" s="26"/>
      <c r="AK1424" s="26"/>
      <c r="AL1424" s="26"/>
    </row>
    <row r="1425" spans="1:38" s="7" customFormat="1" ht="12.75">
      <c r="A1425" s="18"/>
      <c r="Q1425" s="25"/>
      <c r="R1425" s="21"/>
      <c r="S1425" s="20"/>
      <c r="T1425" s="21"/>
      <c r="U1425" s="20"/>
      <c r="V1425" s="20"/>
      <c r="W1425" s="20"/>
      <c r="X1425" s="26"/>
      <c r="Y1425" s="26"/>
      <c r="Z1425" s="26"/>
      <c r="AA1425" s="26"/>
      <c r="AB1425" s="26"/>
      <c r="AC1425" s="26"/>
      <c r="AD1425" s="26"/>
      <c r="AE1425" s="26"/>
      <c r="AF1425" s="26"/>
      <c r="AG1425" s="26"/>
      <c r="AH1425" s="26"/>
      <c r="AI1425" s="26"/>
      <c r="AJ1425" s="26"/>
      <c r="AK1425" s="26"/>
      <c r="AL1425" s="26"/>
    </row>
    <row r="1426" spans="1:38" s="7" customFormat="1" ht="12.75">
      <c r="A1426" s="18"/>
      <c r="Q1426" s="25"/>
      <c r="R1426" s="21"/>
      <c r="S1426" s="20"/>
      <c r="T1426" s="21"/>
      <c r="U1426" s="20"/>
      <c r="V1426" s="20"/>
      <c r="W1426" s="20"/>
      <c r="X1426" s="26"/>
      <c r="Y1426" s="26"/>
      <c r="Z1426" s="26"/>
      <c r="AA1426" s="26"/>
      <c r="AB1426" s="26"/>
      <c r="AC1426" s="26"/>
      <c r="AD1426" s="26"/>
      <c r="AE1426" s="26"/>
      <c r="AF1426" s="26"/>
      <c r="AG1426" s="26"/>
      <c r="AH1426" s="26"/>
      <c r="AI1426" s="26"/>
      <c r="AJ1426" s="26"/>
      <c r="AK1426" s="26"/>
      <c r="AL1426" s="26"/>
    </row>
    <row r="1427" spans="1:38" s="7" customFormat="1" ht="12.75">
      <c r="A1427" s="18"/>
      <c r="Q1427" s="25"/>
      <c r="R1427" s="21"/>
      <c r="S1427" s="20"/>
      <c r="T1427" s="21"/>
      <c r="U1427" s="20"/>
      <c r="V1427" s="20"/>
      <c r="W1427" s="20"/>
      <c r="X1427" s="26"/>
      <c r="Y1427" s="26"/>
      <c r="Z1427" s="26"/>
      <c r="AA1427" s="26"/>
      <c r="AB1427" s="26"/>
      <c r="AC1427" s="26"/>
      <c r="AD1427" s="26"/>
      <c r="AE1427" s="26"/>
      <c r="AF1427" s="26"/>
      <c r="AG1427" s="26"/>
      <c r="AH1427" s="26"/>
      <c r="AI1427" s="26"/>
      <c r="AJ1427" s="26"/>
      <c r="AK1427" s="26"/>
      <c r="AL1427" s="26"/>
    </row>
    <row r="1428" spans="1:38" s="7" customFormat="1" ht="12.75">
      <c r="A1428" s="18"/>
      <c r="Q1428" s="25"/>
      <c r="R1428" s="21"/>
      <c r="S1428" s="20"/>
      <c r="T1428" s="21"/>
      <c r="U1428" s="20"/>
      <c r="V1428" s="20"/>
      <c r="W1428" s="20"/>
      <c r="X1428" s="26"/>
      <c r="Y1428" s="26"/>
      <c r="Z1428" s="26"/>
      <c r="AA1428" s="26"/>
      <c r="AB1428" s="26"/>
      <c r="AC1428" s="26"/>
      <c r="AD1428" s="26"/>
      <c r="AE1428" s="26"/>
      <c r="AF1428" s="26"/>
      <c r="AG1428" s="26"/>
      <c r="AH1428" s="26"/>
      <c r="AI1428" s="26"/>
      <c r="AJ1428" s="26"/>
      <c r="AK1428" s="26"/>
      <c r="AL1428" s="26"/>
    </row>
    <row r="1429" spans="1:38" s="7" customFormat="1" ht="12.75">
      <c r="A1429" s="18"/>
      <c r="Q1429" s="25"/>
      <c r="R1429" s="21"/>
      <c r="S1429" s="20"/>
      <c r="T1429" s="21"/>
      <c r="U1429" s="20"/>
      <c r="V1429" s="20"/>
      <c r="W1429" s="20"/>
      <c r="X1429" s="26"/>
      <c r="Y1429" s="26"/>
      <c r="Z1429" s="26"/>
      <c r="AA1429" s="26"/>
      <c r="AB1429" s="26"/>
      <c r="AC1429" s="26"/>
      <c r="AD1429" s="26"/>
      <c r="AE1429" s="26"/>
      <c r="AF1429" s="26"/>
      <c r="AG1429" s="26"/>
      <c r="AH1429" s="26"/>
      <c r="AI1429" s="26"/>
      <c r="AJ1429" s="26"/>
      <c r="AK1429" s="26"/>
      <c r="AL1429" s="26"/>
    </row>
    <row r="1430" spans="1:38" s="7" customFormat="1" ht="12.75">
      <c r="A1430" s="18"/>
      <c r="Q1430" s="25"/>
      <c r="R1430" s="21"/>
      <c r="S1430" s="20"/>
      <c r="T1430" s="21"/>
      <c r="U1430" s="20"/>
      <c r="V1430" s="20"/>
      <c r="W1430" s="20"/>
      <c r="X1430" s="26"/>
      <c r="Y1430" s="26"/>
      <c r="Z1430" s="26"/>
      <c r="AA1430" s="26"/>
      <c r="AB1430" s="26"/>
      <c r="AC1430" s="26"/>
      <c r="AD1430" s="26"/>
      <c r="AE1430" s="26"/>
      <c r="AF1430" s="26"/>
      <c r="AG1430" s="26"/>
      <c r="AH1430" s="26"/>
      <c r="AI1430" s="26"/>
      <c r="AJ1430" s="26"/>
      <c r="AK1430" s="26"/>
      <c r="AL1430" s="26"/>
    </row>
    <row r="1431" spans="2:23" ht="30">
      <c r="B1431" s="11">
        <f>C1431</f>
        <v>39720</v>
      </c>
      <c r="C1431" s="13">
        <f>C1395+7</f>
        <v>39720</v>
      </c>
      <c r="D1431" s="9">
        <f>C1431</f>
        <v>39720</v>
      </c>
      <c r="E1431" s="10">
        <f>DAY(C1431+1)</f>
        <v>30</v>
      </c>
      <c r="F1431" s="9">
        <f>C1431+1</f>
        <v>39721</v>
      </c>
      <c r="G1431" s="10">
        <f>DAY(C1431+2)</f>
        <v>1</v>
      </c>
      <c r="H1431" s="9">
        <f>C1431+2</f>
        <v>39722</v>
      </c>
      <c r="I1431" s="10">
        <f>DAY(C1431+3)</f>
        <v>2</v>
      </c>
      <c r="J1431" s="9">
        <f>C1431+3</f>
        <v>39723</v>
      </c>
      <c r="K1431" s="10">
        <f>DAY(C1431+4)</f>
        <v>3</v>
      </c>
      <c r="L1431" s="9">
        <f>C1431+4</f>
        <v>39724</v>
      </c>
      <c r="M1431" s="10">
        <f>DAY(C1431+5)</f>
        <v>4</v>
      </c>
      <c r="N1431" s="9">
        <f>C1431+5</f>
        <v>39725</v>
      </c>
      <c r="O1431" s="10">
        <f>DAY(C1431+6)</f>
        <v>5</v>
      </c>
      <c r="P1431" s="9">
        <f>C1431+6</f>
        <v>39726</v>
      </c>
      <c r="R1431" s="21">
        <f>DATE(YEAR(C1431),1,1)</f>
        <v>39448</v>
      </c>
      <c r="T1431" s="21">
        <f>C1431</f>
        <v>39720</v>
      </c>
      <c r="U1431" s="22">
        <f>ROUND(((C1431-DATE(YEAR(C1431),1,1))+6)/7,0)</f>
        <v>40</v>
      </c>
      <c r="V1431" s="33">
        <f>IF(AND(R1435-R1434=0,R1431-R1434&lt;0),1,IF(U1431=V1395,U1431+1,U1431))</f>
        <v>40</v>
      </c>
      <c r="W1431" s="20" t="s">
        <v>6</v>
      </c>
    </row>
    <row r="1432" spans="2:20" ht="15" customHeight="1">
      <c r="B1432" s="17">
        <f>V1431</f>
        <v>40</v>
      </c>
      <c r="C1432" s="14">
        <f>T1431-R1431+1</f>
        <v>273</v>
      </c>
      <c r="D1432" s="2" t="str">
        <f>D1396</f>
        <v>hétfő</v>
      </c>
      <c r="E1432" s="14">
        <f>T1432-R1432+1</f>
        <v>274</v>
      </c>
      <c r="F1432" s="2" t="str">
        <f>F1396</f>
        <v>kedd</v>
      </c>
      <c r="G1432" s="14">
        <f>T1433-R1433+1</f>
        <v>275</v>
      </c>
      <c r="H1432" s="2" t="str">
        <f>H1396</f>
        <v>szerda</v>
      </c>
      <c r="I1432" s="14">
        <f>T1434-R1434+1</f>
        <v>276</v>
      </c>
      <c r="J1432" s="2" t="str">
        <f>J1396</f>
        <v>csütörtök</v>
      </c>
      <c r="K1432" s="14">
        <f>T1435-R1435+1</f>
        <v>277</v>
      </c>
      <c r="L1432" s="2" t="str">
        <f>L1396</f>
        <v>péntek</v>
      </c>
      <c r="M1432" s="14">
        <f>T1436-R1436+1</f>
        <v>278</v>
      </c>
      <c r="N1432" s="3" t="str">
        <f>N1396</f>
        <v>szombat</v>
      </c>
      <c r="O1432" s="14">
        <f>T1437-R1437+1</f>
        <v>279</v>
      </c>
      <c r="P1432" s="3" t="str">
        <f>P1396</f>
        <v>vasárnap</v>
      </c>
      <c r="R1432" s="21">
        <f>DATE(YEAR(C1431+1),1,1)</f>
        <v>39448</v>
      </c>
      <c r="T1432" s="21">
        <f aca="true" t="shared" si="39" ref="T1432:T1437">T1431+1</f>
        <v>39721</v>
      </c>
    </row>
    <row r="1433" spans="2:20" ht="19.5" customHeight="1">
      <c r="B1433" s="12">
        <v>0.333333333333333</v>
      </c>
      <c r="C1433" s="4"/>
      <c r="D1433" s="5"/>
      <c r="E1433" s="6"/>
      <c r="F1433" s="5"/>
      <c r="G1433" s="6"/>
      <c r="H1433" s="5"/>
      <c r="I1433" s="6"/>
      <c r="J1433" s="5"/>
      <c r="K1433" s="6"/>
      <c r="L1433" s="5"/>
      <c r="M1433" s="6"/>
      <c r="N1433" s="5"/>
      <c r="O1433" s="6"/>
      <c r="P1433" s="5"/>
      <c r="R1433" s="21">
        <f>DATE(YEAR(C1431+2),1,1)</f>
        <v>39448</v>
      </c>
      <c r="T1433" s="21">
        <f t="shared" si="39"/>
        <v>39722</v>
      </c>
    </row>
    <row r="1434" spans="2:20" ht="19.5" customHeight="1">
      <c r="B1434" s="12">
        <v>0.375</v>
      </c>
      <c r="C1434" s="4"/>
      <c r="D1434" s="5"/>
      <c r="E1434" s="6"/>
      <c r="F1434" s="5"/>
      <c r="G1434" s="6"/>
      <c r="H1434" s="5"/>
      <c r="I1434" s="6"/>
      <c r="J1434" s="5"/>
      <c r="K1434" s="6"/>
      <c r="L1434" s="5"/>
      <c r="M1434" s="6"/>
      <c r="N1434" s="5"/>
      <c r="O1434" s="6"/>
      <c r="P1434" s="5"/>
      <c r="R1434" s="21">
        <f>DATE(YEAR(C1431+3),1,1)</f>
        <v>39448</v>
      </c>
      <c r="T1434" s="21">
        <f t="shared" si="39"/>
        <v>39723</v>
      </c>
    </row>
    <row r="1435" spans="2:20" ht="19.5" customHeight="1">
      <c r="B1435" s="12">
        <v>0.416666666666667</v>
      </c>
      <c r="C1435" s="4"/>
      <c r="D1435" s="5"/>
      <c r="E1435" s="6"/>
      <c r="F1435" s="5"/>
      <c r="G1435" s="6"/>
      <c r="H1435" s="5"/>
      <c r="I1435" s="6"/>
      <c r="J1435" s="5"/>
      <c r="K1435" s="6"/>
      <c r="L1435" s="5"/>
      <c r="M1435" s="6"/>
      <c r="N1435" s="5"/>
      <c r="O1435" s="6"/>
      <c r="P1435" s="5"/>
      <c r="R1435" s="21">
        <f>DATE(YEAR(C1431+4),1,1)</f>
        <v>39448</v>
      </c>
      <c r="T1435" s="21">
        <f t="shared" si="39"/>
        <v>39724</v>
      </c>
    </row>
    <row r="1436" spans="2:20" ht="19.5" customHeight="1">
      <c r="B1436" s="12">
        <v>0.458333333333333</v>
      </c>
      <c r="C1436" s="4"/>
      <c r="D1436" s="5"/>
      <c r="E1436" s="6"/>
      <c r="F1436" s="5"/>
      <c r="G1436" s="6"/>
      <c r="H1436" s="5"/>
      <c r="I1436" s="6"/>
      <c r="J1436" s="5"/>
      <c r="K1436" s="6"/>
      <c r="L1436" s="5"/>
      <c r="M1436" s="6"/>
      <c r="N1436" s="5"/>
      <c r="O1436" s="6"/>
      <c r="P1436" s="5"/>
      <c r="R1436" s="21">
        <f>DATE(YEAR(C1431+5),1,1)</f>
        <v>39448</v>
      </c>
      <c r="T1436" s="21">
        <f t="shared" si="39"/>
        <v>39725</v>
      </c>
    </row>
    <row r="1437" spans="2:20" ht="19.5" customHeight="1">
      <c r="B1437" s="12">
        <v>0.5</v>
      </c>
      <c r="C1437" s="4"/>
      <c r="D1437" s="5"/>
      <c r="E1437" s="6"/>
      <c r="F1437" s="5"/>
      <c r="G1437" s="6"/>
      <c r="H1437" s="5"/>
      <c r="I1437" s="6"/>
      <c r="J1437" s="5"/>
      <c r="K1437" s="6"/>
      <c r="L1437" s="5"/>
      <c r="M1437" s="6"/>
      <c r="N1437" s="5"/>
      <c r="O1437" s="6"/>
      <c r="P1437" s="5"/>
      <c r="Q1437" s="27"/>
      <c r="R1437" s="21">
        <f>DATE(YEAR(C1431+6),1,1)</f>
        <v>39448</v>
      </c>
      <c r="T1437" s="21">
        <f t="shared" si="39"/>
        <v>39726</v>
      </c>
    </row>
    <row r="1438" spans="2:16" ht="19.5" customHeight="1">
      <c r="B1438" s="12">
        <v>0.541666666666667</v>
      </c>
      <c r="C1438" s="4"/>
      <c r="D1438" s="5"/>
      <c r="E1438" s="6"/>
      <c r="F1438" s="5"/>
      <c r="G1438" s="6"/>
      <c r="H1438" s="5"/>
      <c r="I1438" s="6"/>
      <c r="J1438" s="5"/>
      <c r="K1438" s="6"/>
      <c r="L1438" s="5"/>
      <c r="M1438" s="6"/>
      <c r="N1438" s="5"/>
      <c r="O1438" s="6"/>
      <c r="P1438" s="5"/>
    </row>
    <row r="1439" spans="2:16" ht="19.5" customHeight="1">
      <c r="B1439" s="12">
        <v>0.583333333333333</v>
      </c>
      <c r="C1439" s="4"/>
      <c r="D1439" s="5"/>
      <c r="E1439" s="6"/>
      <c r="F1439" s="5"/>
      <c r="G1439" s="6"/>
      <c r="H1439" s="5"/>
      <c r="I1439" s="6"/>
      <c r="J1439" s="5"/>
      <c r="K1439" s="6"/>
      <c r="L1439" s="5"/>
      <c r="M1439" s="6"/>
      <c r="N1439" s="5"/>
      <c r="O1439" s="6"/>
      <c r="P1439" s="5"/>
    </row>
    <row r="1440" spans="2:16" ht="19.5" customHeight="1">
      <c r="B1440" s="12">
        <v>0.625</v>
      </c>
      <c r="C1440" s="4"/>
      <c r="D1440" s="5"/>
      <c r="E1440" s="6"/>
      <c r="F1440" s="5"/>
      <c r="G1440" s="6"/>
      <c r="H1440" s="5"/>
      <c r="I1440" s="6"/>
      <c r="J1440" s="5"/>
      <c r="K1440" s="6"/>
      <c r="L1440" s="5"/>
      <c r="M1440" s="6"/>
      <c r="N1440" s="5"/>
      <c r="O1440" s="6"/>
      <c r="P1440" s="5"/>
    </row>
    <row r="1441" spans="2:16" ht="19.5" customHeight="1">
      <c r="B1441" s="12">
        <v>0.666666666666667</v>
      </c>
      <c r="C1441" s="4"/>
      <c r="D1441" s="5"/>
      <c r="E1441" s="6"/>
      <c r="F1441" s="5"/>
      <c r="G1441" s="6"/>
      <c r="H1441" s="5"/>
      <c r="I1441" s="6"/>
      <c r="J1441" s="5"/>
      <c r="K1441" s="6"/>
      <c r="L1441" s="5"/>
      <c r="M1441" s="6"/>
      <c r="N1441" s="5"/>
      <c r="O1441" s="6"/>
      <c r="P1441" s="5"/>
    </row>
    <row r="1442" spans="2:16" ht="19.5" customHeight="1">
      <c r="B1442" s="12">
        <v>0.708333333333333</v>
      </c>
      <c r="C1442" s="4"/>
      <c r="D1442" s="5"/>
      <c r="E1442" s="6"/>
      <c r="F1442" s="5"/>
      <c r="G1442" s="6"/>
      <c r="H1442" s="5"/>
      <c r="I1442" s="6"/>
      <c r="J1442" s="5"/>
      <c r="K1442" s="6"/>
      <c r="L1442" s="5"/>
      <c r="M1442" s="6"/>
      <c r="N1442" s="5"/>
      <c r="O1442" s="6"/>
      <c r="P1442" s="5"/>
    </row>
    <row r="1443" spans="2:16" ht="19.5" customHeight="1">
      <c r="B1443" s="12">
        <v>0.75</v>
      </c>
      <c r="C1443" s="4"/>
      <c r="D1443" s="5"/>
      <c r="E1443" s="6"/>
      <c r="F1443" s="5"/>
      <c r="G1443" s="6"/>
      <c r="H1443" s="5"/>
      <c r="I1443" s="6"/>
      <c r="J1443" s="5"/>
      <c r="K1443" s="6"/>
      <c r="L1443" s="5"/>
      <c r="M1443" s="6"/>
      <c r="N1443" s="5"/>
      <c r="O1443" s="6"/>
      <c r="P1443" s="5"/>
    </row>
    <row r="1444" spans="1:38" s="7" customFormat="1" ht="12.75">
      <c r="A1444" s="18"/>
      <c r="B1444" s="28" t="s">
        <v>1</v>
      </c>
      <c r="I1444" s="7" t="s">
        <v>0</v>
      </c>
      <c r="P1444" s="29" t="s">
        <v>2</v>
      </c>
      <c r="Q1444" s="25"/>
      <c r="R1444" s="21"/>
      <c r="S1444" s="20"/>
      <c r="T1444" s="21"/>
      <c r="U1444" s="20"/>
      <c r="V1444" s="20"/>
      <c r="W1444" s="20"/>
      <c r="X1444" s="26"/>
      <c r="Y1444" s="26"/>
      <c r="Z1444" s="26"/>
      <c r="AA1444" s="26"/>
      <c r="AB1444" s="26"/>
      <c r="AC1444" s="26"/>
      <c r="AD1444" s="26"/>
      <c r="AE1444" s="26"/>
      <c r="AF1444" s="26"/>
      <c r="AG1444" s="26"/>
      <c r="AH1444" s="26"/>
      <c r="AI1444" s="26"/>
      <c r="AJ1444" s="26"/>
      <c r="AK1444" s="26"/>
      <c r="AL1444" s="26"/>
    </row>
    <row r="1445" spans="1:38" s="7" customFormat="1" ht="12.75">
      <c r="A1445" s="18"/>
      <c r="Q1445" s="25"/>
      <c r="R1445" s="21"/>
      <c r="S1445" s="20"/>
      <c r="T1445" s="21"/>
      <c r="U1445" s="20"/>
      <c r="V1445" s="20"/>
      <c r="W1445" s="20"/>
      <c r="X1445" s="26"/>
      <c r="Y1445" s="26"/>
      <c r="Z1445" s="26"/>
      <c r="AA1445" s="26"/>
      <c r="AB1445" s="26"/>
      <c r="AC1445" s="26"/>
      <c r="AD1445" s="26"/>
      <c r="AE1445" s="26"/>
      <c r="AF1445" s="26"/>
      <c r="AG1445" s="26"/>
      <c r="AH1445" s="26"/>
      <c r="AI1445" s="26"/>
      <c r="AJ1445" s="26"/>
      <c r="AK1445" s="26"/>
      <c r="AL1445" s="26"/>
    </row>
    <row r="1446" spans="1:38" s="7" customFormat="1" ht="12.75">
      <c r="A1446" s="18"/>
      <c r="Q1446" s="25"/>
      <c r="R1446" s="21"/>
      <c r="S1446" s="20"/>
      <c r="T1446" s="21"/>
      <c r="U1446" s="20"/>
      <c r="V1446" s="20"/>
      <c r="W1446" s="20"/>
      <c r="X1446" s="26"/>
      <c r="Y1446" s="26"/>
      <c r="Z1446" s="26"/>
      <c r="AA1446" s="26"/>
      <c r="AB1446" s="26"/>
      <c r="AC1446" s="26"/>
      <c r="AD1446" s="26"/>
      <c r="AE1446" s="26"/>
      <c r="AF1446" s="26"/>
      <c r="AG1446" s="26"/>
      <c r="AH1446" s="26"/>
      <c r="AI1446" s="26"/>
      <c r="AJ1446" s="26"/>
      <c r="AK1446" s="26"/>
      <c r="AL1446" s="26"/>
    </row>
    <row r="1447" spans="1:38" s="7" customFormat="1" ht="12.75">
      <c r="A1447" s="18"/>
      <c r="Q1447" s="25"/>
      <c r="R1447" s="21"/>
      <c r="S1447" s="20"/>
      <c r="T1447" s="21"/>
      <c r="U1447" s="20"/>
      <c r="V1447" s="20"/>
      <c r="W1447" s="20"/>
      <c r="X1447" s="26"/>
      <c r="Y1447" s="26"/>
      <c r="Z1447" s="26"/>
      <c r="AA1447" s="26"/>
      <c r="AB1447" s="26"/>
      <c r="AC1447" s="26"/>
      <c r="AD1447" s="26"/>
      <c r="AE1447" s="26"/>
      <c r="AF1447" s="26"/>
      <c r="AG1447" s="26"/>
      <c r="AH1447" s="26"/>
      <c r="AI1447" s="26"/>
      <c r="AJ1447" s="26"/>
      <c r="AK1447" s="26"/>
      <c r="AL1447" s="26"/>
    </row>
    <row r="1448" spans="1:38" s="7" customFormat="1" ht="12.75">
      <c r="A1448" s="18"/>
      <c r="Q1448" s="25"/>
      <c r="R1448" s="21"/>
      <c r="S1448" s="20"/>
      <c r="T1448" s="21"/>
      <c r="U1448" s="20"/>
      <c r="V1448" s="20"/>
      <c r="W1448" s="20"/>
      <c r="X1448" s="26"/>
      <c r="Y1448" s="26"/>
      <c r="Z1448" s="26"/>
      <c r="AA1448" s="26"/>
      <c r="AB1448" s="26"/>
      <c r="AC1448" s="26"/>
      <c r="AD1448" s="26"/>
      <c r="AE1448" s="26"/>
      <c r="AF1448" s="26"/>
      <c r="AG1448" s="26"/>
      <c r="AH1448" s="26"/>
      <c r="AI1448" s="26"/>
      <c r="AJ1448" s="26"/>
      <c r="AK1448" s="26"/>
      <c r="AL1448" s="26"/>
    </row>
    <row r="1449" spans="1:38" s="7" customFormat="1" ht="12.75">
      <c r="A1449" s="18"/>
      <c r="Q1449" s="25"/>
      <c r="R1449" s="21"/>
      <c r="S1449" s="20"/>
      <c r="T1449" s="21"/>
      <c r="U1449" s="20"/>
      <c r="V1449" s="20"/>
      <c r="W1449" s="20"/>
      <c r="X1449" s="26"/>
      <c r="Y1449" s="26"/>
      <c r="Z1449" s="26"/>
      <c r="AA1449" s="26"/>
      <c r="AB1449" s="26"/>
      <c r="AC1449" s="26"/>
      <c r="AD1449" s="26"/>
      <c r="AE1449" s="26"/>
      <c r="AF1449" s="26"/>
      <c r="AG1449" s="26"/>
      <c r="AH1449" s="26"/>
      <c r="AI1449" s="26"/>
      <c r="AJ1449" s="26"/>
      <c r="AK1449" s="26"/>
      <c r="AL1449" s="26"/>
    </row>
    <row r="1450" spans="1:38" s="7" customFormat="1" ht="12.75">
      <c r="A1450" s="18"/>
      <c r="Q1450" s="25"/>
      <c r="R1450" s="21"/>
      <c r="S1450" s="20"/>
      <c r="T1450" s="21"/>
      <c r="U1450" s="20"/>
      <c r="V1450" s="20"/>
      <c r="W1450" s="20"/>
      <c r="X1450" s="26"/>
      <c r="Y1450" s="26"/>
      <c r="Z1450" s="26"/>
      <c r="AA1450" s="26"/>
      <c r="AB1450" s="26"/>
      <c r="AC1450" s="26"/>
      <c r="AD1450" s="26"/>
      <c r="AE1450" s="26"/>
      <c r="AF1450" s="26"/>
      <c r="AG1450" s="26"/>
      <c r="AH1450" s="26"/>
      <c r="AI1450" s="26"/>
      <c r="AJ1450" s="26"/>
      <c r="AK1450" s="26"/>
      <c r="AL1450" s="26"/>
    </row>
    <row r="1451" spans="1:38" s="7" customFormat="1" ht="12.75">
      <c r="A1451" s="18"/>
      <c r="Q1451" s="25"/>
      <c r="R1451" s="21"/>
      <c r="S1451" s="20"/>
      <c r="T1451" s="21"/>
      <c r="U1451" s="20"/>
      <c r="V1451" s="20"/>
      <c r="W1451" s="20"/>
      <c r="X1451" s="26"/>
      <c r="Y1451" s="26"/>
      <c r="Z1451" s="26"/>
      <c r="AA1451" s="26"/>
      <c r="AB1451" s="26"/>
      <c r="AC1451" s="26"/>
      <c r="AD1451" s="26"/>
      <c r="AE1451" s="26"/>
      <c r="AF1451" s="26"/>
      <c r="AG1451" s="26"/>
      <c r="AH1451" s="26"/>
      <c r="AI1451" s="26"/>
      <c r="AJ1451" s="26"/>
      <c r="AK1451" s="26"/>
      <c r="AL1451" s="26"/>
    </row>
    <row r="1452" spans="1:38" s="7" customFormat="1" ht="12.75">
      <c r="A1452" s="18"/>
      <c r="Q1452" s="25"/>
      <c r="R1452" s="21"/>
      <c r="S1452" s="20"/>
      <c r="T1452" s="21"/>
      <c r="U1452" s="20"/>
      <c r="V1452" s="20"/>
      <c r="W1452" s="20"/>
      <c r="X1452" s="26"/>
      <c r="Y1452" s="26"/>
      <c r="Z1452" s="26"/>
      <c r="AA1452" s="26"/>
      <c r="AB1452" s="26"/>
      <c r="AC1452" s="26"/>
      <c r="AD1452" s="26"/>
      <c r="AE1452" s="26"/>
      <c r="AF1452" s="26"/>
      <c r="AG1452" s="26"/>
      <c r="AH1452" s="26"/>
      <c r="AI1452" s="26"/>
      <c r="AJ1452" s="26"/>
      <c r="AK1452" s="26"/>
      <c r="AL1452" s="26"/>
    </row>
    <row r="1453" spans="1:38" s="7" customFormat="1" ht="12.75">
      <c r="A1453" s="18"/>
      <c r="Q1453" s="25"/>
      <c r="R1453" s="21"/>
      <c r="S1453" s="20"/>
      <c r="T1453" s="21"/>
      <c r="U1453" s="20"/>
      <c r="V1453" s="20"/>
      <c r="W1453" s="20"/>
      <c r="X1453" s="26"/>
      <c r="Y1453" s="26"/>
      <c r="Z1453" s="26"/>
      <c r="AA1453" s="26"/>
      <c r="AB1453" s="26"/>
      <c r="AC1453" s="26"/>
      <c r="AD1453" s="26"/>
      <c r="AE1453" s="26"/>
      <c r="AF1453" s="26"/>
      <c r="AG1453" s="26"/>
      <c r="AH1453" s="26"/>
      <c r="AI1453" s="26"/>
      <c r="AJ1453" s="26"/>
      <c r="AK1453" s="26"/>
      <c r="AL1453" s="26"/>
    </row>
    <row r="1454" spans="1:38" s="7" customFormat="1" ht="12.75">
      <c r="A1454" s="18"/>
      <c r="Q1454" s="25"/>
      <c r="R1454" s="21"/>
      <c r="S1454" s="20"/>
      <c r="T1454" s="21"/>
      <c r="U1454" s="20"/>
      <c r="V1454" s="20"/>
      <c r="W1454" s="20"/>
      <c r="X1454" s="26"/>
      <c r="Y1454" s="26"/>
      <c r="Z1454" s="26"/>
      <c r="AA1454" s="26"/>
      <c r="AB1454" s="26"/>
      <c r="AC1454" s="26"/>
      <c r="AD1454" s="26"/>
      <c r="AE1454" s="26"/>
      <c r="AF1454" s="26"/>
      <c r="AG1454" s="26"/>
      <c r="AH1454" s="26"/>
      <c r="AI1454" s="26"/>
      <c r="AJ1454" s="26"/>
      <c r="AK1454" s="26"/>
      <c r="AL1454" s="26"/>
    </row>
    <row r="1455" spans="1:38" s="7" customFormat="1" ht="12.75">
      <c r="A1455" s="18"/>
      <c r="Q1455" s="25"/>
      <c r="R1455" s="21"/>
      <c r="S1455" s="20"/>
      <c r="T1455" s="21"/>
      <c r="U1455" s="20"/>
      <c r="V1455" s="20"/>
      <c r="W1455" s="20"/>
      <c r="X1455" s="26"/>
      <c r="Y1455" s="26"/>
      <c r="Z1455" s="26"/>
      <c r="AA1455" s="26"/>
      <c r="AB1455" s="26"/>
      <c r="AC1455" s="26"/>
      <c r="AD1455" s="26"/>
      <c r="AE1455" s="26"/>
      <c r="AF1455" s="26"/>
      <c r="AG1455" s="26"/>
      <c r="AH1455" s="26"/>
      <c r="AI1455" s="26"/>
      <c r="AJ1455" s="26"/>
      <c r="AK1455" s="26"/>
      <c r="AL1455" s="26"/>
    </row>
    <row r="1456" spans="1:38" s="7" customFormat="1" ht="12.75">
      <c r="A1456" s="18"/>
      <c r="Q1456" s="25"/>
      <c r="R1456" s="21"/>
      <c r="S1456" s="20"/>
      <c r="T1456" s="21"/>
      <c r="U1456" s="20"/>
      <c r="V1456" s="20"/>
      <c r="W1456" s="20"/>
      <c r="X1456" s="26"/>
      <c r="Y1456" s="26"/>
      <c r="Z1456" s="26"/>
      <c r="AA1456" s="26"/>
      <c r="AB1456" s="26"/>
      <c r="AC1456" s="26"/>
      <c r="AD1456" s="26"/>
      <c r="AE1456" s="26"/>
      <c r="AF1456" s="26"/>
      <c r="AG1456" s="26"/>
      <c r="AH1456" s="26"/>
      <c r="AI1456" s="26"/>
      <c r="AJ1456" s="26"/>
      <c r="AK1456" s="26"/>
      <c r="AL1456" s="26"/>
    </row>
    <row r="1457" spans="1:38" s="7" customFormat="1" ht="12.75">
      <c r="A1457" s="18"/>
      <c r="Q1457" s="25"/>
      <c r="R1457" s="21"/>
      <c r="S1457" s="20"/>
      <c r="T1457" s="21"/>
      <c r="U1457" s="20"/>
      <c r="V1457" s="20"/>
      <c r="W1457" s="20"/>
      <c r="X1457" s="26"/>
      <c r="Y1457" s="26"/>
      <c r="Z1457" s="26"/>
      <c r="AA1457" s="26"/>
      <c r="AB1457" s="26"/>
      <c r="AC1457" s="26"/>
      <c r="AD1457" s="26"/>
      <c r="AE1457" s="26"/>
      <c r="AF1457" s="26"/>
      <c r="AG1457" s="26"/>
      <c r="AH1457" s="26"/>
      <c r="AI1457" s="26"/>
      <c r="AJ1457" s="26"/>
      <c r="AK1457" s="26"/>
      <c r="AL1457" s="26"/>
    </row>
    <row r="1458" spans="1:38" s="7" customFormat="1" ht="12.75">
      <c r="A1458" s="18"/>
      <c r="Q1458" s="25"/>
      <c r="R1458" s="21"/>
      <c r="S1458" s="20"/>
      <c r="T1458" s="21"/>
      <c r="U1458" s="20"/>
      <c r="V1458" s="20"/>
      <c r="W1458" s="20"/>
      <c r="X1458" s="26"/>
      <c r="Y1458" s="26"/>
      <c r="Z1458" s="26"/>
      <c r="AA1458" s="26"/>
      <c r="AB1458" s="26"/>
      <c r="AC1458" s="26"/>
      <c r="AD1458" s="26"/>
      <c r="AE1458" s="26"/>
      <c r="AF1458" s="26"/>
      <c r="AG1458" s="26"/>
      <c r="AH1458" s="26"/>
      <c r="AI1458" s="26"/>
      <c r="AJ1458" s="26"/>
      <c r="AK1458" s="26"/>
      <c r="AL1458" s="26"/>
    </row>
    <row r="1459" spans="1:38" s="7" customFormat="1" ht="12.75">
      <c r="A1459" s="18"/>
      <c r="Q1459" s="25"/>
      <c r="R1459" s="21"/>
      <c r="S1459" s="20"/>
      <c r="T1459" s="21"/>
      <c r="U1459" s="20"/>
      <c r="V1459" s="20"/>
      <c r="W1459" s="20"/>
      <c r="X1459" s="26"/>
      <c r="Y1459" s="26"/>
      <c r="Z1459" s="26"/>
      <c r="AA1459" s="26"/>
      <c r="AB1459" s="26"/>
      <c r="AC1459" s="26"/>
      <c r="AD1459" s="26"/>
      <c r="AE1459" s="26"/>
      <c r="AF1459" s="26"/>
      <c r="AG1459" s="26"/>
      <c r="AH1459" s="26"/>
      <c r="AI1459" s="26"/>
      <c r="AJ1459" s="26"/>
      <c r="AK1459" s="26"/>
      <c r="AL1459" s="26"/>
    </row>
    <row r="1460" spans="1:38" s="7" customFormat="1" ht="12.75">
      <c r="A1460" s="18"/>
      <c r="E1460" s="19"/>
      <c r="Q1460" s="25"/>
      <c r="R1460" s="21"/>
      <c r="S1460" s="20"/>
      <c r="T1460" s="21"/>
      <c r="U1460" s="20"/>
      <c r="V1460" s="20"/>
      <c r="W1460" s="20"/>
      <c r="X1460" s="26"/>
      <c r="Y1460" s="26"/>
      <c r="Z1460" s="26"/>
      <c r="AA1460" s="26"/>
      <c r="AB1460" s="26"/>
      <c r="AC1460" s="26"/>
      <c r="AD1460" s="26"/>
      <c r="AE1460" s="26"/>
      <c r="AF1460" s="26"/>
      <c r="AG1460" s="26"/>
      <c r="AH1460" s="26"/>
      <c r="AI1460" s="26"/>
      <c r="AJ1460" s="26"/>
      <c r="AK1460" s="26"/>
      <c r="AL1460" s="26"/>
    </row>
    <row r="1461" spans="1:38" s="7" customFormat="1" ht="12.75">
      <c r="A1461" s="18"/>
      <c r="Q1461" s="25"/>
      <c r="R1461" s="21"/>
      <c r="S1461" s="20"/>
      <c r="T1461" s="21"/>
      <c r="U1461" s="20"/>
      <c r="V1461" s="20"/>
      <c r="W1461" s="20"/>
      <c r="X1461" s="26"/>
      <c r="Y1461" s="26"/>
      <c r="Z1461" s="26"/>
      <c r="AA1461" s="26"/>
      <c r="AB1461" s="26"/>
      <c r="AC1461" s="26"/>
      <c r="AD1461" s="26"/>
      <c r="AE1461" s="26"/>
      <c r="AF1461" s="26"/>
      <c r="AG1461" s="26"/>
      <c r="AH1461" s="26"/>
      <c r="AI1461" s="26"/>
      <c r="AJ1461" s="26"/>
      <c r="AK1461" s="26"/>
      <c r="AL1461" s="26"/>
    </row>
    <row r="1462" spans="1:38" s="7" customFormat="1" ht="12.75">
      <c r="A1462" s="18"/>
      <c r="Q1462" s="25"/>
      <c r="R1462" s="21"/>
      <c r="S1462" s="20"/>
      <c r="T1462" s="21"/>
      <c r="U1462" s="20"/>
      <c r="V1462" s="20"/>
      <c r="W1462" s="20"/>
      <c r="X1462" s="26"/>
      <c r="Y1462" s="26"/>
      <c r="Z1462" s="26"/>
      <c r="AA1462" s="26"/>
      <c r="AB1462" s="26"/>
      <c r="AC1462" s="26"/>
      <c r="AD1462" s="26"/>
      <c r="AE1462" s="26"/>
      <c r="AF1462" s="26"/>
      <c r="AG1462" s="26"/>
      <c r="AH1462" s="26"/>
      <c r="AI1462" s="26"/>
      <c r="AJ1462" s="26"/>
      <c r="AK1462" s="26"/>
      <c r="AL1462" s="26"/>
    </row>
    <row r="1463" spans="1:38" s="7" customFormat="1" ht="12.75">
      <c r="A1463" s="18"/>
      <c r="Q1463" s="25"/>
      <c r="R1463" s="21"/>
      <c r="S1463" s="20"/>
      <c r="T1463" s="21"/>
      <c r="U1463" s="20"/>
      <c r="V1463" s="20"/>
      <c r="W1463" s="20"/>
      <c r="X1463" s="26"/>
      <c r="Y1463" s="26"/>
      <c r="Z1463" s="26"/>
      <c r="AA1463" s="26"/>
      <c r="AB1463" s="26"/>
      <c r="AC1463" s="26"/>
      <c r="AD1463" s="26"/>
      <c r="AE1463" s="26"/>
      <c r="AF1463" s="26"/>
      <c r="AG1463" s="26"/>
      <c r="AH1463" s="26"/>
      <c r="AI1463" s="26"/>
      <c r="AJ1463" s="26"/>
      <c r="AK1463" s="26"/>
      <c r="AL1463" s="26"/>
    </row>
    <row r="1464" spans="1:38" s="7" customFormat="1" ht="12.75">
      <c r="A1464" s="18"/>
      <c r="Q1464" s="25"/>
      <c r="R1464" s="21"/>
      <c r="S1464" s="20"/>
      <c r="T1464" s="21"/>
      <c r="U1464" s="20"/>
      <c r="V1464" s="20"/>
      <c r="W1464" s="20"/>
      <c r="X1464" s="26"/>
      <c r="Y1464" s="26"/>
      <c r="Z1464" s="26"/>
      <c r="AA1464" s="26"/>
      <c r="AB1464" s="26"/>
      <c r="AC1464" s="26"/>
      <c r="AD1464" s="26"/>
      <c r="AE1464" s="26"/>
      <c r="AF1464" s="26"/>
      <c r="AG1464" s="26"/>
      <c r="AH1464" s="26"/>
      <c r="AI1464" s="26"/>
      <c r="AJ1464" s="26"/>
      <c r="AK1464" s="26"/>
      <c r="AL1464" s="26"/>
    </row>
    <row r="1465" spans="1:38" s="7" customFormat="1" ht="12.75">
      <c r="A1465" s="18"/>
      <c r="Q1465" s="25"/>
      <c r="R1465" s="21"/>
      <c r="S1465" s="20"/>
      <c r="T1465" s="21"/>
      <c r="U1465" s="20"/>
      <c r="V1465" s="20"/>
      <c r="W1465" s="20"/>
      <c r="X1465" s="26"/>
      <c r="Y1465" s="26"/>
      <c r="Z1465" s="26"/>
      <c r="AA1465" s="26"/>
      <c r="AB1465" s="26"/>
      <c r="AC1465" s="26"/>
      <c r="AD1465" s="26"/>
      <c r="AE1465" s="26"/>
      <c r="AF1465" s="26"/>
      <c r="AG1465" s="26"/>
      <c r="AH1465" s="26"/>
      <c r="AI1465" s="26"/>
      <c r="AJ1465" s="26"/>
      <c r="AK1465" s="26"/>
      <c r="AL1465" s="26"/>
    </row>
    <row r="1466" spans="1:38" s="7" customFormat="1" ht="12.75">
      <c r="A1466" s="18"/>
      <c r="Q1466" s="25"/>
      <c r="R1466" s="21"/>
      <c r="S1466" s="20"/>
      <c r="T1466" s="21"/>
      <c r="U1466" s="20"/>
      <c r="V1466" s="20"/>
      <c r="W1466" s="20"/>
      <c r="X1466" s="26"/>
      <c r="Y1466" s="26"/>
      <c r="Z1466" s="26"/>
      <c r="AA1466" s="26"/>
      <c r="AB1466" s="26"/>
      <c r="AC1466" s="26"/>
      <c r="AD1466" s="26"/>
      <c r="AE1466" s="26"/>
      <c r="AF1466" s="26"/>
      <c r="AG1466" s="26"/>
      <c r="AH1466" s="26"/>
      <c r="AI1466" s="26"/>
      <c r="AJ1466" s="26"/>
      <c r="AK1466" s="26"/>
      <c r="AL1466" s="26"/>
    </row>
    <row r="1467" spans="2:23" ht="30">
      <c r="B1467" s="11">
        <f>C1467</f>
        <v>39727</v>
      </c>
      <c r="C1467" s="13">
        <f>C1431+7</f>
        <v>39727</v>
      </c>
      <c r="D1467" s="9">
        <f>C1467</f>
        <v>39727</v>
      </c>
      <c r="E1467" s="10">
        <f>DAY(C1467+1)</f>
        <v>7</v>
      </c>
      <c r="F1467" s="9">
        <f>C1467+1</f>
        <v>39728</v>
      </c>
      <c r="G1467" s="10">
        <f>DAY(C1467+2)</f>
        <v>8</v>
      </c>
      <c r="H1467" s="9">
        <f>C1467+2</f>
        <v>39729</v>
      </c>
      <c r="I1467" s="10">
        <f>DAY(C1467+3)</f>
        <v>9</v>
      </c>
      <c r="J1467" s="9">
        <f>C1467+3</f>
        <v>39730</v>
      </c>
      <c r="K1467" s="10">
        <f>DAY(C1467+4)</f>
        <v>10</v>
      </c>
      <c r="L1467" s="9">
        <f>C1467+4</f>
        <v>39731</v>
      </c>
      <c r="M1467" s="10">
        <f>DAY(C1467+5)</f>
        <v>11</v>
      </c>
      <c r="N1467" s="9">
        <f>C1467+5</f>
        <v>39732</v>
      </c>
      <c r="O1467" s="10">
        <f>DAY(C1467+6)</f>
        <v>12</v>
      </c>
      <c r="P1467" s="9">
        <f>C1467+6</f>
        <v>39733</v>
      </c>
      <c r="R1467" s="21">
        <f>DATE(YEAR(C1467),1,1)</f>
        <v>39448</v>
      </c>
      <c r="T1467" s="21">
        <f>C1467</f>
        <v>39727</v>
      </c>
      <c r="U1467" s="22">
        <f>ROUND(((C1467-DATE(YEAR(C1467),1,1))+6)/7,0)</f>
        <v>41</v>
      </c>
      <c r="V1467" s="33">
        <f>IF(AND(R1471-R1470=0,R1467-R1470&lt;0),1,IF(U1467=V1431,U1467+1,U1467))</f>
        <v>41</v>
      </c>
      <c r="W1467" s="20" t="s">
        <v>6</v>
      </c>
    </row>
    <row r="1468" spans="2:20" ht="15" customHeight="1">
      <c r="B1468" s="17">
        <f>V1467</f>
        <v>41</v>
      </c>
      <c r="C1468" s="14">
        <f>T1467-R1467+1</f>
        <v>280</v>
      </c>
      <c r="D1468" s="2" t="str">
        <f>D1432</f>
        <v>hétfő</v>
      </c>
      <c r="E1468" s="14">
        <f>T1468-R1468+1</f>
        <v>281</v>
      </c>
      <c r="F1468" s="2" t="str">
        <f>F1432</f>
        <v>kedd</v>
      </c>
      <c r="G1468" s="14">
        <f>T1469-R1469+1</f>
        <v>282</v>
      </c>
      <c r="H1468" s="2" t="str">
        <f>H1432</f>
        <v>szerda</v>
      </c>
      <c r="I1468" s="14">
        <f>T1470-R1470+1</f>
        <v>283</v>
      </c>
      <c r="J1468" s="2" t="str">
        <f>J1432</f>
        <v>csütörtök</v>
      </c>
      <c r="K1468" s="14">
        <f>T1471-R1471+1</f>
        <v>284</v>
      </c>
      <c r="L1468" s="2" t="str">
        <f>L1432</f>
        <v>péntek</v>
      </c>
      <c r="M1468" s="14">
        <f>T1472-R1472+1</f>
        <v>285</v>
      </c>
      <c r="N1468" s="3" t="str">
        <f>N1432</f>
        <v>szombat</v>
      </c>
      <c r="O1468" s="14">
        <f>T1473-R1473+1</f>
        <v>286</v>
      </c>
      <c r="P1468" s="3" t="str">
        <f>P1432</f>
        <v>vasárnap</v>
      </c>
      <c r="R1468" s="21">
        <f>DATE(YEAR(C1467+1),1,1)</f>
        <v>39448</v>
      </c>
      <c r="T1468" s="21">
        <f aca="true" t="shared" si="40" ref="T1468:T1473">T1467+1</f>
        <v>39728</v>
      </c>
    </row>
    <row r="1469" spans="2:20" ht="19.5" customHeight="1">
      <c r="B1469" s="12">
        <v>0.333333333333333</v>
      </c>
      <c r="C1469" s="4"/>
      <c r="D1469" s="5"/>
      <c r="E1469" s="6"/>
      <c r="F1469" s="5"/>
      <c r="G1469" s="6"/>
      <c r="H1469" s="5"/>
      <c r="I1469" s="6"/>
      <c r="J1469" s="5"/>
      <c r="K1469" s="6"/>
      <c r="L1469" s="5"/>
      <c r="M1469" s="6"/>
      <c r="N1469" s="5"/>
      <c r="O1469" s="6"/>
      <c r="P1469" s="5"/>
      <c r="R1469" s="21">
        <f>DATE(YEAR(C1467+2),1,1)</f>
        <v>39448</v>
      </c>
      <c r="T1469" s="21">
        <f t="shared" si="40"/>
        <v>39729</v>
      </c>
    </row>
    <row r="1470" spans="2:20" ht="19.5" customHeight="1">
      <c r="B1470" s="12">
        <v>0.375</v>
      </c>
      <c r="C1470" s="4"/>
      <c r="D1470" s="5"/>
      <c r="E1470" s="6"/>
      <c r="F1470" s="5"/>
      <c r="G1470" s="6"/>
      <c r="H1470" s="5"/>
      <c r="I1470" s="6"/>
      <c r="J1470" s="5"/>
      <c r="K1470" s="6"/>
      <c r="L1470" s="5"/>
      <c r="M1470" s="6"/>
      <c r="N1470" s="5"/>
      <c r="O1470" s="6"/>
      <c r="P1470" s="5"/>
      <c r="R1470" s="21">
        <f>DATE(YEAR(C1467+3),1,1)</f>
        <v>39448</v>
      </c>
      <c r="T1470" s="21">
        <f t="shared" si="40"/>
        <v>39730</v>
      </c>
    </row>
    <row r="1471" spans="2:20" ht="19.5" customHeight="1">
      <c r="B1471" s="12">
        <v>0.416666666666667</v>
      </c>
      <c r="C1471" s="4"/>
      <c r="D1471" s="5"/>
      <c r="E1471" s="6"/>
      <c r="F1471" s="5"/>
      <c r="G1471" s="6"/>
      <c r="H1471" s="5"/>
      <c r="I1471" s="6"/>
      <c r="J1471" s="5"/>
      <c r="K1471" s="6"/>
      <c r="L1471" s="5"/>
      <c r="M1471" s="6"/>
      <c r="N1471" s="5"/>
      <c r="O1471" s="6"/>
      <c r="P1471" s="5"/>
      <c r="R1471" s="21">
        <f>DATE(YEAR(C1467+4),1,1)</f>
        <v>39448</v>
      </c>
      <c r="T1471" s="21">
        <f t="shared" si="40"/>
        <v>39731</v>
      </c>
    </row>
    <row r="1472" spans="2:20" ht="19.5" customHeight="1">
      <c r="B1472" s="12">
        <v>0.458333333333333</v>
      </c>
      <c r="C1472" s="4"/>
      <c r="D1472" s="5"/>
      <c r="E1472" s="6"/>
      <c r="F1472" s="5"/>
      <c r="G1472" s="6"/>
      <c r="H1472" s="5"/>
      <c r="I1472" s="6"/>
      <c r="J1472" s="5"/>
      <c r="K1472" s="6"/>
      <c r="L1472" s="5"/>
      <c r="M1472" s="6"/>
      <c r="N1472" s="5"/>
      <c r="O1472" s="6"/>
      <c r="P1472" s="5"/>
      <c r="R1472" s="21">
        <f>DATE(YEAR(C1467+5),1,1)</f>
        <v>39448</v>
      </c>
      <c r="T1472" s="21">
        <f t="shared" si="40"/>
        <v>39732</v>
      </c>
    </row>
    <row r="1473" spans="2:20" ht="19.5" customHeight="1">
      <c r="B1473" s="12">
        <v>0.5</v>
      </c>
      <c r="C1473" s="4"/>
      <c r="D1473" s="5"/>
      <c r="E1473" s="6"/>
      <c r="F1473" s="5"/>
      <c r="G1473" s="6"/>
      <c r="H1473" s="5"/>
      <c r="I1473" s="6"/>
      <c r="J1473" s="5"/>
      <c r="K1473" s="6"/>
      <c r="L1473" s="5"/>
      <c r="M1473" s="6"/>
      <c r="N1473" s="5"/>
      <c r="O1473" s="6"/>
      <c r="P1473" s="5"/>
      <c r="Q1473" s="27"/>
      <c r="R1473" s="21">
        <f>DATE(YEAR(C1467+6),1,1)</f>
        <v>39448</v>
      </c>
      <c r="T1473" s="21">
        <f t="shared" si="40"/>
        <v>39733</v>
      </c>
    </row>
    <row r="1474" spans="2:16" ht="19.5" customHeight="1">
      <c r="B1474" s="12">
        <v>0.541666666666667</v>
      </c>
      <c r="C1474" s="4"/>
      <c r="D1474" s="5"/>
      <c r="E1474" s="6"/>
      <c r="F1474" s="5"/>
      <c r="G1474" s="6"/>
      <c r="H1474" s="5"/>
      <c r="I1474" s="6"/>
      <c r="J1474" s="5"/>
      <c r="K1474" s="6"/>
      <c r="L1474" s="5"/>
      <c r="M1474" s="6"/>
      <c r="N1474" s="5"/>
      <c r="O1474" s="6"/>
      <c r="P1474" s="5"/>
    </row>
    <row r="1475" spans="2:16" ht="19.5" customHeight="1">
      <c r="B1475" s="12">
        <v>0.583333333333333</v>
      </c>
      <c r="C1475" s="4"/>
      <c r="D1475" s="5"/>
      <c r="E1475" s="6"/>
      <c r="F1475" s="5"/>
      <c r="G1475" s="6"/>
      <c r="H1475" s="5"/>
      <c r="I1475" s="6"/>
      <c r="J1475" s="5"/>
      <c r="K1475" s="6"/>
      <c r="L1475" s="5"/>
      <c r="M1475" s="6"/>
      <c r="N1475" s="5"/>
      <c r="O1475" s="6"/>
      <c r="P1475" s="5"/>
    </row>
    <row r="1476" spans="2:16" ht="19.5" customHeight="1">
      <c r="B1476" s="12">
        <v>0.625</v>
      </c>
      <c r="C1476" s="4"/>
      <c r="D1476" s="5"/>
      <c r="E1476" s="6"/>
      <c r="F1476" s="5"/>
      <c r="G1476" s="6"/>
      <c r="H1476" s="5"/>
      <c r="I1476" s="6"/>
      <c r="J1476" s="5"/>
      <c r="K1476" s="6"/>
      <c r="L1476" s="5"/>
      <c r="M1476" s="6"/>
      <c r="N1476" s="5"/>
      <c r="O1476" s="6"/>
      <c r="P1476" s="5"/>
    </row>
    <row r="1477" spans="2:16" ht="19.5" customHeight="1">
      <c r="B1477" s="12">
        <v>0.666666666666667</v>
      </c>
      <c r="C1477" s="4"/>
      <c r="D1477" s="5"/>
      <c r="E1477" s="6"/>
      <c r="F1477" s="5"/>
      <c r="G1477" s="6"/>
      <c r="H1477" s="5"/>
      <c r="I1477" s="6"/>
      <c r="J1477" s="5"/>
      <c r="K1477" s="6"/>
      <c r="L1477" s="5"/>
      <c r="M1477" s="6"/>
      <c r="N1477" s="5"/>
      <c r="O1477" s="6"/>
      <c r="P1477" s="5"/>
    </row>
    <row r="1478" spans="2:16" ht="19.5" customHeight="1">
      <c r="B1478" s="12">
        <v>0.708333333333333</v>
      </c>
      <c r="C1478" s="4"/>
      <c r="D1478" s="5"/>
      <c r="E1478" s="6"/>
      <c r="F1478" s="5"/>
      <c r="G1478" s="6"/>
      <c r="H1478" s="5"/>
      <c r="I1478" s="6"/>
      <c r="J1478" s="5"/>
      <c r="K1478" s="6"/>
      <c r="L1478" s="5"/>
      <c r="M1478" s="6"/>
      <c r="N1478" s="5"/>
      <c r="O1478" s="6"/>
      <c r="P1478" s="5"/>
    </row>
    <row r="1479" spans="2:16" ht="19.5" customHeight="1">
      <c r="B1479" s="12">
        <v>0.75</v>
      </c>
      <c r="C1479" s="4"/>
      <c r="D1479" s="5"/>
      <c r="E1479" s="6"/>
      <c r="F1479" s="5"/>
      <c r="G1479" s="6"/>
      <c r="H1479" s="5"/>
      <c r="I1479" s="6"/>
      <c r="J1479" s="5"/>
      <c r="K1479" s="6"/>
      <c r="L1479" s="5"/>
      <c r="M1479" s="6"/>
      <c r="N1479" s="5"/>
      <c r="O1479" s="6"/>
      <c r="P1479" s="5"/>
    </row>
    <row r="1480" spans="1:38" s="7" customFormat="1" ht="12.75">
      <c r="A1480" s="18"/>
      <c r="B1480" s="28" t="s">
        <v>1</v>
      </c>
      <c r="I1480" s="7" t="s">
        <v>0</v>
      </c>
      <c r="P1480" s="29" t="s">
        <v>2</v>
      </c>
      <c r="Q1480" s="25"/>
      <c r="R1480" s="21"/>
      <c r="S1480" s="20"/>
      <c r="T1480" s="21"/>
      <c r="U1480" s="20"/>
      <c r="V1480" s="20"/>
      <c r="W1480" s="20"/>
      <c r="X1480" s="26"/>
      <c r="Y1480" s="26"/>
      <c r="Z1480" s="26"/>
      <c r="AA1480" s="26"/>
      <c r="AB1480" s="26"/>
      <c r="AC1480" s="26"/>
      <c r="AD1480" s="26"/>
      <c r="AE1480" s="26"/>
      <c r="AF1480" s="26"/>
      <c r="AG1480" s="26"/>
      <c r="AH1480" s="26"/>
      <c r="AI1480" s="26"/>
      <c r="AJ1480" s="26"/>
      <c r="AK1480" s="26"/>
      <c r="AL1480" s="26"/>
    </row>
    <row r="1481" spans="1:38" s="7" customFormat="1" ht="12.75">
      <c r="A1481" s="18"/>
      <c r="Q1481" s="25"/>
      <c r="R1481" s="21"/>
      <c r="S1481" s="20"/>
      <c r="T1481" s="21"/>
      <c r="U1481" s="20"/>
      <c r="V1481" s="20"/>
      <c r="W1481" s="20"/>
      <c r="X1481" s="26"/>
      <c r="Y1481" s="26"/>
      <c r="Z1481" s="26"/>
      <c r="AA1481" s="26"/>
      <c r="AB1481" s="26"/>
      <c r="AC1481" s="26"/>
      <c r="AD1481" s="26"/>
      <c r="AE1481" s="26"/>
      <c r="AF1481" s="26"/>
      <c r="AG1481" s="26"/>
      <c r="AH1481" s="26"/>
      <c r="AI1481" s="26"/>
      <c r="AJ1481" s="26"/>
      <c r="AK1481" s="26"/>
      <c r="AL1481" s="26"/>
    </row>
    <row r="1482" spans="1:38" s="7" customFormat="1" ht="12.75">
      <c r="A1482" s="18"/>
      <c r="Q1482" s="25"/>
      <c r="R1482" s="21"/>
      <c r="S1482" s="20"/>
      <c r="T1482" s="21"/>
      <c r="U1482" s="20"/>
      <c r="V1482" s="20"/>
      <c r="W1482" s="20"/>
      <c r="X1482" s="26"/>
      <c r="Y1482" s="26"/>
      <c r="Z1482" s="26"/>
      <c r="AA1482" s="26"/>
      <c r="AB1482" s="26"/>
      <c r="AC1482" s="26"/>
      <c r="AD1482" s="26"/>
      <c r="AE1482" s="26"/>
      <c r="AF1482" s="26"/>
      <c r="AG1482" s="26"/>
      <c r="AH1482" s="26"/>
      <c r="AI1482" s="26"/>
      <c r="AJ1482" s="26"/>
      <c r="AK1482" s="26"/>
      <c r="AL1482" s="26"/>
    </row>
    <row r="1483" spans="1:38" s="7" customFormat="1" ht="12.75">
      <c r="A1483" s="18"/>
      <c r="Q1483" s="25"/>
      <c r="R1483" s="21"/>
      <c r="S1483" s="20"/>
      <c r="T1483" s="21"/>
      <c r="U1483" s="20"/>
      <c r="V1483" s="20"/>
      <c r="W1483" s="20"/>
      <c r="X1483" s="26"/>
      <c r="Y1483" s="26"/>
      <c r="Z1483" s="26"/>
      <c r="AA1483" s="26"/>
      <c r="AB1483" s="26"/>
      <c r="AC1483" s="26"/>
      <c r="AD1483" s="26"/>
      <c r="AE1483" s="26"/>
      <c r="AF1483" s="26"/>
      <c r="AG1483" s="26"/>
      <c r="AH1483" s="26"/>
      <c r="AI1483" s="26"/>
      <c r="AJ1483" s="26"/>
      <c r="AK1483" s="26"/>
      <c r="AL1483" s="26"/>
    </row>
    <row r="1484" spans="1:38" s="7" customFormat="1" ht="12.75">
      <c r="A1484" s="18"/>
      <c r="Q1484" s="25"/>
      <c r="R1484" s="21"/>
      <c r="S1484" s="20"/>
      <c r="T1484" s="21"/>
      <c r="U1484" s="20"/>
      <c r="V1484" s="20"/>
      <c r="W1484" s="20"/>
      <c r="X1484" s="26"/>
      <c r="Y1484" s="26"/>
      <c r="Z1484" s="26"/>
      <c r="AA1484" s="26"/>
      <c r="AB1484" s="26"/>
      <c r="AC1484" s="26"/>
      <c r="AD1484" s="26"/>
      <c r="AE1484" s="26"/>
      <c r="AF1484" s="26"/>
      <c r="AG1484" s="26"/>
      <c r="AH1484" s="26"/>
      <c r="AI1484" s="26"/>
      <c r="AJ1484" s="26"/>
      <c r="AK1484" s="26"/>
      <c r="AL1484" s="26"/>
    </row>
    <row r="1485" spans="1:38" s="7" customFormat="1" ht="12.75">
      <c r="A1485" s="18"/>
      <c r="Q1485" s="25"/>
      <c r="R1485" s="21"/>
      <c r="S1485" s="20"/>
      <c r="T1485" s="21"/>
      <c r="U1485" s="20"/>
      <c r="V1485" s="20"/>
      <c r="W1485" s="20"/>
      <c r="X1485" s="26"/>
      <c r="Y1485" s="26"/>
      <c r="Z1485" s="26"/>
      <c r="AA1485" s="26"/>
      <c r="AB1485" s="26"/>
      <c r="AC1485" s="26"/>
      <c r="AD1485" s="26"/>
      <c r="AE1485" s="26"/>
      <c r="AF1485" s="26"/>
      <c r="AG1485" s="26"/>
      <c r="AH1485" s="26"/>
      <c r="AI1485" s="26"/>
      <c r="AJ1485" s="26"/>
      <c r="AK1485" s="26"/>
      <c r="AL1485" s="26"/>
    </row>
    <row r="1486" spans="1:38" s="7" customFormat="1" ht="12.75">
      <c r="A1486" s="18"/>
      <c r="Q1486" s="25"/>
      <c r="R1486" s="21"/>
      <c r="S1486" s="20"/>
      <c r="T1486" s="21"/>
      <c r="U1486" s="20"/>
      <c r="V1486" s="20"/>
      <c r="W1486" s="20"/>
      <c r="X1486" s="26"/>
      <c r="Y1486" s="26"/>
      <c r="Z1486" s="26"/>
      <c r="AA1486" s="26"/>
      <c r="AB1486" s="26"/>
      <c r="AC1486" s="26"/>
      <c r="AD1486" s="26"/>
      <c r="AE1486" s="26"/>
      <c r="AF1486" s="26"/>
      <c r="AG1486" s="26"/>
      <c r="AH1486" s="26"/>
      <c r="AI1486" s="26"/>
      <c r="AJ1486" s="26"/>
      <c r="AK1486" s="26"/>
      <c r="AL1486" s="26"/>
    </row>
    <row r="1487" spans="1:38" s="7" customFormat="1" ht="12.75">
      <c r="A1487" s="18"/>
      <c r="Q1487" s="25"/>
      <c r="R1487" s="21"/>
      <c r="S1487" s="20"/>
      <c r="T1487" s="21"/>
      <c r="U1487" s="20"/>
      <c r="V1487" s="20"/>
      <c r="W1487" s="20"/>
      <c r="X1487" s="26"/>
      <c r="Y1487" s="26"/>
      <c r="Z1487" s="26"/>
      <c r="AA1487" s="26"/>
      <c r="AB1487" s="26"/>
      <c r="AC1487" s="26"/>
      <c r="AD1487" s="26"/>
      <c r="AE1487" s="26"/>
      <c r="AF1487" s="26"/>
      <c r="AG1487" s="26"/>
      <c r="AH1487" s="26"/>
      <c r="AI1487" s="26"/>
      <c r="AJ1487" s="26"/>
      <c r="AK1487" s="26"/>
      <c r="AL1487" s="26"/>
    </row>
    <row r="1488" spans="1:38" s="7" customFormat="1" ht="12.75">
      <c r="A1488" s="18"/>
      <c r="Q1488" s="25"/>
      <c r="R1488" s="21"/>
      <c r="S1488" s="20"/>
      <c r="T1488" s="21"/>
      <c r="U1488" s="20"/>
      <c r="V1488" s="20"/>
      <c r="W1488" s="20"/>
      <c r="X1488" s="26"/>
      <c r="Y1488" s="26"/>
      <c r="Z1488" s="26"/>
      <c r="AA1488" s="26"/>
      <c r="AB1488" s="26"/>
      <c r="AC1488" s="26"/>
      <c r="AD1488" s="26"/>
      <c r="AE1488" s="26"/>
      <c r="AF1488" s="26"/>
      <c r="AG1488" s="26"/>
      <c r="AH1488" s="26"/>
      <c r="AI1488" s="26"/>
      <c r="AJ1488" s="26"/>
      <c r="AK1488" s="26"/>
      <c r="AL1488" s="26"/>
    </row>
    <row r="1489" spans="1:38" s="7" customFormat="1" ht="12.75">
      <c r="A1489" s="18"/>
      <c r="Q1489" s="25"/>
      <c r="R1489" s="21"/>
      <c r="S1489" s="20"/>
      <c r="T1489" s="21"/>
      <c r="U1489" s="20"/>
      <c r="V1489" s="20"/>
      <c r="W1489" s="20"/>
      <c r="X1489" s="26"/>
      <c r="Y1489" s="26"/>
      <c r="Z1489" s="26"/>
      <c r="AA1489" s="26"/>
      <c r="AB1489" s="26"/>
      <c r="AC1489" s="26"/>
      <c r="AD1489" s="26"/>
      <c r="AE1489" s="26"/>
      <c r="AF1489" s="26"/>
      <c r="AG1489" s="26"/>
      <c r="AH1489" s="26"/>
      <c r="AI1489" s="26"/>
      <c r="AJ1489" s="26"/>
      <c r="AK1489" s="26"/>
      <c r="AL1489" s="26"/>
    </row>
    <row r="1490" spans="1:38" s="7" customFormat="1" ht="12.75">
      <c r="A1490" s="18"/>
      <c r="Q1490" s="25"/>
      <c r="R1490" s="21"/>
      <c r="S1490" s="20"/>
      <c r="T1490" s="21"/>
      <c r="U1490" s="20"/>
      <c r="V1490" s="20"/>
      <c r="W1490" s="20"/>
      <c r="X1490" s="26"/>
      <c r="Y1490" s="26"/>
      <c r="Z1490" s="26"/>
      <c r="AA1490" s="26"/>
      <c r="AB1490" s="26"/>
      <c r="AC1490" s="26"/>
      <c r="AD1490" s="26"/>
      <c r="AE1490" s="26"/>
      <c r="AF1490" s="26"/>
      <c r="AG1490" s="26"/>
      <c r="AH1490" s="26"/>
      <c r="AI1490" s="26"/>
      <c r="AJ1490" s="26"/>
      <c r="AK1490" s="26"/>
      <c r="AL1490" s="26"/>
    </row>
    <row r="1491" spans="1:38" s="7" customFormat="1" ht="12.75">
      <c r="A1491" s="18"/>
      <c r="Q1491" s="25"/>
      <c r="R1491" s="21"/>
      <c r="S1491" s="20"/>
      <c r="T1491" s="21"/>
      <c r="U1491" s="20"/>
      <c r="V1491" s="20"/>
      <c r="W1491" s="20"/>
      <c r="X1491" s="26"/>
      <c r="Y1491" s="26"/>
      <c r="Z1491" s="26"/>
      <c r="AA1491" s="26"/>
      <c r="AB1491" s="26"/>
      <c r="AC1491" s="26"/>
      <c r="AD1491" s="26"/>
      <c r="AE1491" s="26"/>
      <c r="AF1491" s="26"/>
      <c r="AG1491" s="26"/>
      <c r="AH1491" s="26"/>
      <c r="AI1491" s="26"/>
      <c r="AJ1491" s="26"/>
      <c r="AK1491" s="26"/>
      <c r="AL1491" s="26"/>
    </row>
    <row r="1492" spans="1:38" s="7" customFormat="1" ht="12.75">
      <c r="A1492" s="18"/>
      <c r="Q1492" s="25"/>
      <c r="R1492" s="21"/>
      <c r="S1492" s="20"/>
      <c r="T1492" s="21"/>
      <c r="U1492" s="20"/>
      <c r="V1492" s="20"/>
      <c r="W1492" s="20"/>
      <c r="X1492" s="26"/>
      <c r="Y1492" s="26"/>
      <c r="Z1492" s="26"/>
      <c r="AA1492" s="26"/>
      <c r="AB1492" s="26"/>
      <c r="AC1492" s="26"/>
      <c r="AD1492" s="26"/>
      <c r="AE1492" s="26"/>
      <c r="AF1492" s="26"/>
      <c r="AG1492" s="26"/>
      <c r="AH1492" s="26"/>
      <c r="AI1492" s="26"/>
      <c r="AJ1492" s="26"/>
      <c r="AK1492" s="26"/>
      <c r="AL1492" s="26"/>
    </row>
    <row r="1493" spans="1:38" s="7" customFormat="1" ht="12.75">
      <c r="A1493" s="18"/>
      <c r="Q1493" s="25"/>
      <c r="R1493" s="21"/>
      <c r="S1493" s="20"/>
      <c r="T1493" s="21"/>
      <c r="U1493" s="20"/>
      <c r="V1493" s="20"/>
      <c r="W1493" s="20"/>
      <c r="X1493" s="26"/>
      <c r="Y1493" s="26"/>
      <c r="Z1493" s="26"/>
      <c r="AA1493" s="26"/>
      <c r="AB1493" s="26"/>
      <c r="AC1493" s="26"/>
      <c r="AD1493" s="26"/>
      <c r="AE1493" s="26"/>
      <c r="AF1493" s="26"/>
      <c r="AG1493" s="26"/>
      <c r="AH1493" s="26"/>
      <c r="AI1493" s="26"/>
      <c r="AJ1493" s="26"/>
      <c r="AK1493" s="26"/>
      <c r="AL1493" s="26"/>
    </row>
    <row r="1494" spans="1:38" s="7" customFormat="1" ht="12.75">
      <c r="A1494" s="18"/>
      <c r="Q1494" s="25"/>
      <c r="R1494" s="21"/>
      <c r="S1494" s="20"/>
      <c r="T1494" s="21"/>
      <c r="U1494" s="20"/>
      <c r="V1494" s="20"/>
      <c r="W1494" s="20"/>
      <c r="X1494" s="26"/>
      <c r="Y1494" s="26"/>
      <c r="Z1494" s="26"/>
      <c r="AA1494" s="26"/>
      <c r="AB1494" s="26"/>
      <c r="AC1494" s="26"/>
      <c r="AD1494" s="26"/>
      <c r="AE1494" s="26"/>
      <c r="AF1494" s="26"/>
      <c r="AG1494" s="26"/>
      <c r="AH1494" s="26"/>
      <c r="AI1494" s="26"/>
      <c r="AJ1494" s="26"/>
      <c r="AK1494" s="26"/>
      <c r="AL1494" s="26"/>
    </row>
    <row r="1495" spans="1:38" s="7" customFormat="1" ht="12.75">
      <c r="A1495" s="18"/>
      <c r="Q1495" s="25"/>
      <c r="R1495" s="21"/>
      <c r="S1495" s="20"/>
      <c r="T1495" s="21"/>
      <c r="U1495" s="20"/>
      <c r="V1495" s="20"/>
      <c r="W1495" s="20"/>
      <c r="X1495" s="26"/>
      <c r="Y1495" s="26"/>
      <c r="Z1495" s="26"/>
      <c r="AA1495" s="26"/>
      <c r="AB1495" s="26"/>
      <c r="AC1495" s="26"/>
      <c r="AD1495" s="26"/>
      <c r="AE1495" s="26"/>
      <c r="AF1495" s="26"/>
      <c r="AG1495" s="26"/>
      <c r="AH1495" s="26"/>
      <c r="AI1495" s="26"/>
      <c r="AJ1495" s="26"/>
      <c r="AK1495" s="26"/>
      <c r="AL1495" s="26"/>
    </row>
    <row r="1496" spans="1:38" s="7" customFormat="1" ht="12.75">
      <c r="A1496" s="18"/>
      <c r="E1496" s="19"/>
      <c r="Q1496" s="25"/>
      <c r="R1496" s="21"/>
      <c r="S1496" s="20"/>
      <c r="T1496" s="21"/>
      <c r="U1496" s="20"/>
      <c r="V1496" s="20"/>
      <c r="W1496" s="20"/>
      <c r="X1496" s="26"/>
      <c r="Y1496" s="26"/>
      <c r="Z1496" s="26"/>
      <c r="AA1496" s="26"/>
      <c r="AB1496" s="26"/>
      <c r="AC1496" s="26"/>
      <c r="AD1496" s="26"/>
      <c r="AE1496" s="26"/>
      <c r="AF1496" s="26"/>
      <c r="AG1496" s="26"/>
      <c r="AH1496" s="26"/>
      <c r="AI1496" s="26"/>
      <c r="AJ1496" s="26"/>
      <c r="AK1496" s="26"/>
      <c r="AL1496" s="26"/>
    </row>
    <row r="1497" spans="1:38" s="7" customFormat="1" ht="12.75">
      <c r="A1497" s="18"/>
      <c r="Q1497" s="25"/>
      <c r="R1497" s="21"/>
      <c r="S1497" s="20"/>
      <c r="T1497" s="21"/>
      <c r="U1497" s="20"/>
      <c r="V1497" s="20"/>
      <c r="W1497" s="20"/>
      <c r="X1497" s="26"/>
      <c r="Y1497" s="26"/>
      <c r="Z1497" s="26"/>
      <c r="AA1497" s="26"/>
      <c r="AB1497" s="26"/>
      <c r="AC1497" s="26"/>
      <c r="AD1497" s="26"/>
      <c r="AE1497" s="26"/>
      <c r="AF1497" s="26"/>
      <c r="AG1497" s="26"/>
      <c r="AH1497" s="26"/>
      <c r="AI1497" s="26"/>
      <c r="AJ1497" s="26"/>
      <c r="AK1497" s="26"/>
      <c r="AL1497" s="26"/>
    </row>
    <row r="1498" spans="1:38" s="7" customFormat="1" ht="12.75">
      <c r="A1498" s="18"/>
      <c r="Q1498" s="25"/>
      <c r="R1498" s="21"/>
      <c r="S1498" s="20"/>
      <c r="T1498" s="21"/>
      <c r="U1498" s="20"/>
      <c r="V1498" s="20"/>
      <c r="W1498" s="20"/>
      <c r="X1498" s="26"/>
      <c r="Y1498" s="26"/>
      <c r="Z1498" s="26"/>
      <c r="AA1498" s="26"/>
      <c r="AB1498" s="26"/>
      <c r="AC1498" s="26"/>
      <c r="AD1498" s="26"/>
      <c r="AE1498" s="26"/>
      <c r="AF1498" s="26"/>
      <c r="AG1498" s="26"/>
      <c r="AH1498" s="26"/>
      <c r="AI1498" s="26"/>
      <c r="AJ1498" s="26"/>
      <c r="AK1498" s="26"/>
      <c r="AL1498" s="26"/>
    </row>
    <row r="1499" spans="1:38" s="7" customFormat="1" ht="12.75">
      <c r="A1499" s="18"/>
      <c r="Q1499" s="25"/>
      <c r="R1499" s="21"/>
      <c r="S1499" s="20"/>
      <c r="T1499" s="21"/>
      <c r="U1499" s="20"/>
      <c r="V1499" s="20"/>
      <c r="W1499" s="20"/>
      <c r="X1499" s="26"/>
      <c r="Y1499" s="26"/>
      <c r="Z1499" s="26"/>
      <c r="AA1499" s="26"/>
      <c r="AB1499" s="26"/>
      <c r="AC1499" s="26"/>
      <c r="AD1499" s="26"/>
      <c r="AE1499" s="26"/>
      <c r="AF1499" s="26"/>
      <c r="AG1499" s="26"/>
      <c r="AH1499" s="26"/>
      <c r="AI1499" s="26"/>
      <c r="AJ1499" s="26"/>
      <c r="AK1499" s="26"/>
      <c r="AL1499" s="26"/>
    </row>
    <row r="1500" spans="1:38" s="7" customFormat="1" ht="12.75">
      <c r="A1500" s="18"/>
      <c r="Q1500" s="25"/>
      <c r="R1500" s="21"/>
      <c r="S1500" s="20"/>
      <c r="T1500" s="21"/>
      <c r="U1500" s="20"/>
      <c r="V1500" s="20"/>
      <c r="W1500" s="20"/>
      <c r="X1500" s="26"/>
      <c r="Y1500" s="26"/>
      <c r="Z1500" s="26"/>
      <c r="AA1500" s="26"/>
      <c r="AB1500" s="26"/>
      <c r="AC1500" s="26"/>
      <c r="AD1500" s="26"/>
      <c r="AE1500" s="26"/>
      <c r="AF1500" s="26"/>
      <c r="AG1500" s="26"/>
      <c r="AH1500" s="26"/>
      <c r="AI1500" s="26"/>
      <c r="AJ1500" s="26"/>
      <c r="AK1500" s="26"/>
      <c r="AL1500" s="26"/>
    </row>
    <row r="1501" spans="1:38" s="7" customFormat="1" ht="12.75">
      <c r="A1501" s="18"/>
      <c r="Q1501" s="25"/>
      <c r="R1501" s="21"/>
      <c r="S1501" s="20"/>
      <c r="T1501" s="21"/>
      <c r="U1501" s="20"/>
      <c r="V1501" s="20"/>
      <c r="W1501" s="20"/>
      <c r="X1501" s="26"/>
      <c r="Y1501" s="26"/>
      <c r="Z1501" s="26"/>
      <c r="AA1501" s="26"/>
      <c r="AB1501" s="26"/>
      <c r="AC1501" s="26"/>
      <c r="AD1501" s="26"/>
      <c r="AE1501" s="26"/>
      <c r="AF1501" s="26"/>
      <c r="AG1501" s="26"/>
      <c r="AH1501" s="26"/>
      <c r="AI1501" s="26"/>
      <c r="AJ1501" s="26"/>
      <c r="AK1501" s="26"/>
      <c r="AL1501" s="26"/>
    </row>
    <row r="1502" spans="1:38" s="7" customFormat="1" ht="12.75">
      <c r="A1502" s="18"/>
      <c r="Q1502" s="25"/>
      <c r="R1502" s="21"/>
      <c r="S1502" s="20"/>
      <c r="T1502" s="21"/>
      <c r="U1502" s="20"/>
      <c r="V1502" s="20"/>
      <c r="W1502" s="20"/>
      <c r="X1502" s="26"/>
      <c r="Y1502" s="26"/>
      <c r="Z1502" s="26"/>
      <c r="AA1502" s="26"/>
      <c r="AB1502" s="26"/>
      <c r="AC1502" s="26"/>
      <c r="AD1502" s="26"/>
      <c r="AE1502" s="26"/>
      <c r="AF1502" s="26"/>
      <c r="AG1502" s="26"/>
      <c r="AH1502" s="26"/>
      <c r="AI1502" s="26"/>
      <c r="AJ1502" s="26"/>
      <c r="AK1502" s="26"/>
      <c r="AL1502" s="26"/>
    </row>
    <row r="1503" spans="2:23" ht="30">
      <c r="B1503" s="11">
        <f>C1503</f>
        <v>39734</v>
      </c>
      <c r="C1503" s="13">
        <f>C1467+7</f>
        <v>39734</v>
      </c>
      <c r="D1503" s="9">
        <f>C1503</f>
        <v>39734</v>
      </c>
      <c r="E1503" s="10">
        <f>DAY(C1503+1)</f>
        <v>14</v>
      </c>
      <c r="F1503" s="9">
        <f>C1503+1</f>
        <v>39735</v>
      </c>
      <c r="G1503" s="10">
        <f>DAY(C1503+2)</f>
        <v>15</v>
      </c>
      <c r="H1503" s="9">
        <f>C1503+2</f>
        <v>39736</v>
      </c>
      <c r="I1503" s="10">
        <f>DAY(C1503+3)</f>
        <v>16</v>
      </c>
      <c r="J1503" s="9">
        <f>C1503+3</f>
        <v>39737</v>
      </c>
      <c r="K1503" s="10">
        <f>DAY(C1503+4)</f>
        <v>17</v>
      </c>
      <c r="L1503" s="9">
        <f>C1503+4</f>
        <v>39738</v>
      </c>
      <c r="M1503" s="10">
        <f>DAY(C1503+5)</f>
        <v>18</v>
      </c>
      <c r="N1503" s="9">
        <f>C1503+5</f>
        <v>39739</v>
      </c>
      <c r="O1503" s="10">
        <f>DAY(C1503+6)</f>
        <v>19</v>
      </c>
      <c r="P1503" s="9">
        <f>C1503+6</f>
        <v>39740</v>
      </c>
      <c r="R1503" s="21">
        <f>DATE(YEAR(C1503),1,1)</f>
        <v>39448</v>
      </c>
      <c r="T1503" s="21">
        <f>C1503</f>
        <v>39734</v>
      </c>
      <c r="U1503" s="22">
        <f>ROUND(((C1503-DATE(YEAR(C1503),1,1))+6)/7,0)</f>
        <v>42</v>
      </c>
      <c r="V1503" s="33">
        <f>IF(AND(R1507-R1506=0,R1503-R1506&lt;0),1,IF(U1503=V1467,U1503+1,U1503))</f>
        <v>42</v>
      </c>
      <c r="W1503" s="20" t="s">
        <v>6</v>
      </c>
    </row>
    <row r="1504" spans="2:20" ht="15" customHeight="1">
      <c r="B1504" s="17">
        <f>V1503</f>
        <v>42</v>
      </c>
      <c r="C1504" s="14">
        <f>T1503-R1503+1</f>
        <v>287</v>
      </c>
      <c r="D1504" s="2" t="str">
        <f>D1468</f>
        <v>hétfő</v>
      </c>
      <c r="E1504" s="14">
        <f>T1504-R1504+1</f>
        <v>288</v>
      </c>
      <c r="F1504" s="2" t="str">
        <f>F1468</f>
        <v>kedd</v>
      </c>
      <c r="G1504" s="14">
        <f>T1505-R1505+1</f>
        <v>289</v>
      </c>
      <c r="H1504" s="2" t="str">
        <f>H1468</f>
        <v>szerda</v>
      </c>
      <c r="I1504" s="14">
        <f>T1506-R1506+1</f>
        <v>290</v>
      </c>
      <c r="J1504" s="2" t="str">
        <f>J1468</f>
        <v>csütörtök</v>
      </c>
      <c r="K1504" s="14">
        <f>T1507-R1507+1</f>
        <v>291</v>
      </c>
      <c r="L1504" s="2" t="str">
        <f>L1468</f>
        <v>péntek</v>
      </c>
      <c r="M1504" s="14">
        <f>T1508-R1508+1</f>
        <v>292</v>
      </c>
      <c r="N1504" s="3" t="str">
        <f>N1468</f>
        <v>szombat</v>
      </c>
      <c r="O1504" s="14">
        <f>T1509-R1509+1</f>
        <v>293</v>
      </c>
      <c r="P1504" s="3" t="str">
        <f>P1468</f>
        <v>vasárnap</v>
      </c>
      <c r="R1504" s="21">
        <f>DATE(YEAR(C1503+1),1,1)</f>
        <v>39448</v>
      </c>
      <c r="T1504" s="21">
        <f aca="true" t="shared" si="41" ref="T1504:T1509">T1503+1</f>
        <v>39735</v>
      </c>
    </row>
    <row r="1505" spans="2:20" ht="19.5" customHeight="1">
      <c r="B1505" s="12">
        <v>0.333333333333333</v>
      </c>
      <c r="C1505" s="4"/>
      <c r="D1505" s="5"/>
      <c r="E1505" s="6"/>
      <c r="F1505" s="5"/>
      <c r="G1505" s="6"/>
      <c r="H1505" s="5"/>
      <c r="I1505" s="6"/>
      <c r="J1505" s="5"/>
      <c r="K1505" s="6"/>
      <c r="L1505" s="5"/>
      <c r="M1505" s="6"/>
      <c r="N1505" s="5"/>
      <c r="O1505" s="6"/>
      <c r="P1505" s="5"/>
      <c r="R1505" s="21">
        <f>DATE(YEAR(C1503+2),1,1)</f>
        <v>39448</v>
      </c>
      <c r="T1505" s="21">
        <f t="shared" si="41"/>
        <v>39736</v>
      </c>
    </row>
    <row r="1506" spans="2:20" ht="19.5" customHeight="1">
      <c r="B1506" s="12">
        <v>0.375</v>
      </c>
      <c r="C1506" s="4"/>
      <c r="D1506" s="5"/>
      <c r="E1506" s="6"/>
      <c r="F1506" s="5"/>
      <c r="G1506" s="6"/>
      <c r="H1506" s="5"/>
      <c r="I1506" s="6"/>
      <c r="J1506" s="5"/>
      <c r="K1506" s="6"/>
      <c r="L1506" s="5"/>
      <c r="M1506" s="6"/>
      <c r="N1506" s="5"/>
      <c r="O1506" s="6"/>
      <c r="P1506" s="5"/>
      <c r="R1506" s="21">
        <f>DATE(YEAR(C1503+3),1,1)</f>
        <v>39448</v>
      </c>
      <c r="T1506" s="21">
        <f t="shared" si="41"/>
        <v>39737</v>
      </c>
    </row>
    <row r="1507" spans="2:20" ht="19.5" customHeight="1">
      <c r="B1507" s="12">
        <v>0.416666666666667</v>
      </c>
      <c r="C1507" s="4"/>
      <c r="D1507" s="5"/>
      <c r="E1507" s="6"/>
      <c r="F1507" s="5"/>
      <c r="G1507" s="6"/>
      <c r="H1507" s="5"/>
      <c r="I1507" s="6"/>
      <c r="J1507" s="5"/>
      <c r="K1507" s="6"/>
      <c r="L1507" s="5"/>
      <c r="M1507" s="6"/>
      <c r="N1507" s="5"/>
      <c r="O1507" s="6"/>
      <c r="P1507" s="5"/>
      <c r="R1507" s="21">
        <f>DATE(YEAR(C1503+4),1,1)</f>
        <v>39448</v>
      </c>
      <c r="T1507" s="21">
        <f t="shared" si="41"/>
        <v>39738</v>
      </c>
    </row>
    <row r="1508" spans="2:20" ht="19.5" customHeight="1">
      <c r="B1508" s="12">
        <v>0.458333333333333</v>
      </c>
      <c r="C1508" s="4"/>
      <c r="D1508" s="5"/>
      <c r="E1508" s="6"/>
      <c r="F1508" s="5"/>
      <c r="G1508" s="6"/>
      <c r="H1508" s="5"/>
      <c r="I1508" s="6"/>
      <c r="J1508" s="5"/>
      <c r="K1508" s="6"/>
      <c r="L1508" s="5"/>
      <c r="M1508" s="6"/>
      <c r="N1508" s="5"/>
      <c r="O1508" s="6"/>
      <c r="P1508" s="5"/>
      <c r="R1508" s="21">
        <f>DATE(YEAR(C1503+5),1,1)</f>
        <v>39448</v>
      </c>
      <c r="T1508" s="21">
        <f t="shared" si="41"/>
        <v>39739</v>
      </c>
    </row>
    <row r="1509" spans="2:20" ht="19.5" customHeight="1">
      <c r="B1509" s="12">
        <v>0.5</v>
      </c>
      <c r="C1509" s="4"/>
      <c r="D1509" s="5"/>
      <c r="E1509" s="6"/>
      <c r="F1509" s="5"/>
      <c r="G1509" s="6"/>
      <c r="H1509" s="5"/>
      <c r="I1509" s="6"/>
      <c r="J1509" s="5"/>
      <c r="K1509" s="6"/>
      <c r="L1509" s="5"/>
      <c r="M1509" s="6"/>
      <c r="N1509" s="5"/>
      <c r="O1509" s="6"/>
      <c r="P1509" s="5"/>
      <c r="Q1509" s="27"/>
      <c r="R1509" s="21">
        <f>DATE(YEAR(C1503+6),1,1)</f>
        <v>39448</v>
      </c>
      <c r="T1509" s="21">
        <f t="shared" si="41"/>
        <v>39740</v>
      </c>
    </row>
    <row r="1510" spans="2:16" ht="19.5" customHeight="1">
      <c r="B1510" s="12">
        <v>0.541666666666667</v>
      </c>
      <c r="C1510" s="4"/>
      <c r="D1510" s="5"/>
      <c r="E1510" s="6"/>
      <c r="F1510" s="5"/>
      <c r="G1510" s="6"/>
      <c r="H1510" s="5"/>
      <c r="I1510" s="6"/>
      <c r="J1510" s="5"/>
      <c r="K1510" s="6"/>
      <c r="L1510" s="5"/>
      <c r="M1510" s="6"/>
      <c r="N1510" s="5"/>
      <c r="O1510" s="6"/>
      <c r="P1510" s="5"/>
    </row>
    <row r="1511" spans="2:16" ht="19.5" customHeight="1">
      <c r="B1511" s="12">
        <v>0.583333333333333</v>
      </c>
      <c r="C1511" s="4"/>
      <c r="D1511" s="5"/>
      <c r="E1511" s="6"/>
      <c r="F1511" s="5"/>
      <c r="G1511" s="6"/>
      <c r="H1511" s="5"/>
      <c r="I1511" s="6"/>
      <c r="J1511" s="5"/>
      <c r="K1511" s="6"/>
      <c r="L1511" s="5"/>
      <c r="M1511" s="6"/>
      <c r="N1511" s="5"/>
      <c r="O1511" s="6"/>
      <c r="P1511" s="5"/>
    </row>
    <row r="1512" spans="2:16" ht="19.5" customHeight="1">
      <c r="B1512" s="12">
        <v>0.625</v>
      </c>
      <c r="C1512" s="4"/>
      <c r="D1512" s="5"/>
      <c r="E1512" s="6"/>
      <c r="F1512" s="5"/>
      <c r="G1512" s="6"/>
      <c r="H1512" s="5"/>
      <c r="I1512" s="6"/>
      <c r="J1512" s="5"/>
      <c r="K1512" s="6"/>
      <c r="L1512" s="5"/>
      <c r="M1512" s="6"/>
      <c r="N1512" s="5"/>
      <c r="O1512" s="6"/>
      <c r="P1512" s="5"/>
    </row>
    <row r="1513" spans="2:16" ht="19.5" customHeight="1">
      <c r="B1513" s="12">
        <v>0.666666666666667</v>
      </c>
      <c r="C1513" s="4"/>
      <c r="D1513" s="5"/>
      <c r="E1513" s="6"/>
      <c r="F1513" s="5"/>
      <c r="G1513" s="6"/>
      <c r="H1513" s="5"/>
      <c r="I1513" s="6"/>
      <c r="J1513" s="5"/>
      <c r="K1513" s="6"/>
      <c r="L1513" s="5"/>
      <c r="M1513" s="6"/>
      <c r="N1513" s="5"/>
      <c r="O1513" s="6"/>
      <c r="P1513" s="5"/>
    </row>
    <row r="1514" spans="2:16" ht="19.5" customHeight="1">
      <c r="B1514" s="12">
        <v>0.708333333333333</v>
      </c>
      <c r="C1514" s="4"/>
      <c r="D1514" s="5"/>
      <c r="E1514" s="6"/>
      <c r="F1514" s="5"/>
      <c r="G1514" s="6"/>
      <c r="H1514" s="5"/>
      <c r="I1514" s="6"/>
      <c r="J1514" s="5"/>
      <c r="K1514" s="6"/>
      <c r="L1514" s="5"/>
      <c r="M1514" s="6"/>
      <c r="N1514" s="5"/>
      <c r="O1514" s="6"/>
      <c r="P1514" s="5"/>
    </row>
    <row r="1515" spans="2:16" ht="19.5" customHeight="1">
      <c r="B1515" s="12">
        <v>0.75</v>
      </c>
      <c r="C1515" s="4"/>
      <c r="D1515" s="5"/>
      <c r="E1515" s="6"/>
      <c r="F1515" s="5"/>
      <c r="G1515" s="6"/>
      <c r="H1515" s="5"/>
      <c r="I1515" s="6"/>
      <c r="J1515" s="5"/>
      <c r="K1515" s="6"/>
      <c r="L1515" s="5"/>
      <c r="M1515" s="6"/>
      <c r="N1515" s="5"/>
      <c r="O1515" s="6"/>
      <c r="P1515" s="5"/>
    </row>
    <row r="1516" spans="1:38" s="7" customFormat="1" ht="12.75">
      <c r="A1516" s="18"/>
      <c r="B1516" s="28" t="s">
        <v>1</v>
      </c>
      <c r="I1516" s="7" t="s">
        <v>0</v>
      </c>
      <c r="P1516" s="29" t="s">
        <v>2</v>
      </c>
      <c r="Q1516" s="25"/>
      <c r="R1516" s="21"/>
      <c r="S1516" s="20"/>
      <c r="T1516" s="21"/>
      <c r="U1516" s="20"/>
      <c r="V1516" s="20"/>
      <c r="W1516" s="20"/>
      <c r="X1516" s="26"/>
      <c r="Y1516" s="26"/>
      <c r="Z1516" s="26"/>
      <c r="AA1516" s="26"/>
      <c r="AB1516" s="26"/>
      <c r="AC1516" s="26"/>
      <c r="AD1516" s="26"/>
      <c r="AE1516" s="26"/>
      <c r="AF1516" s="26"/>
      <c r="AG1516" s="26"/>
      <c r="AH1516" s="26"/>
      <c r="AI1516" s="26"/>
      <c r="AJ1516" s="26"/>
      <c r="AK1516" s="26"/>
      <c r="AL1516" s="26"/>
    </row>
    <row r="1517" spans="1:38" s="7" customFormat="1" ht="12.75">
      <c r="A1517" s="18"/>
      <c r="Q1517" s="25"/>
      <c r="R1517" s="21"/>
      <c r="S1517" s="20"/>
      <c r="T1517" s="21"/>
      <c r="U1517" s="20"/>
      <c r="V1517" s="20"/>
      <c r="W1517" s="20"/>
      <c r="X1517" s="26"/>
      <c r="Y1517" s="26"/>
      <c r="Z1517" s="26"/>
      <c r="AA1517" s="26"/>
      <c r="AB1517" s="26"/>
      <c r="AC1517" s="26"/>
      <c r="AD1517" s="26"/>
      <c r="AE1517" s="26"/>
      <c r="AF1517" s="26"/>
      <c r="AG1517" s="26"/>
      <c r="AH1517" s="26"/>
      <c r="AI1517" s="26"/>
      <c r="AJ1517" s="26"/>
      <c r="AK1517" s="26"/>
      <c r="AL1517" s="26"/>
    </row>
    <row r="1518" spans="1:38" s="7" customFormat="1" ht="12.75">
      <c r="A1518" s="18"/>
      <c r="Q1518" s="25"/>
      <c r="R1518" s="21"/>
      <c r="S1518" s="20"/>
      <c r="T1518" s="21"/>
      <c r="U1518" s="20"/>
      <c r="V1518" s="20"/>
      <c r="W1518" s="20"/>
      <c r="X1518" s="26"/>
      <c r="Y1518" s="26"/>
      <c r="Z1518" s="26"/>
      <c r="AA1518" s="26"/>
      <c r="AB1518" s="26"/>
      <c r="AC1518" s="26"/>
      <c r="AD1518" s="26"/>
      <c r="AE1518" s="26"/>
      <c r="AF1518" s="26"/>
      <c r="AG1518" s="26"/>
      <c r="AH1518" s="26"/>
      <c r="AI1518" s="26"/>
      <c r="AJ1518" s="26"/>
      <c r="AK1518" s="26"/>
      <c r="AL1518" s="26"/>
    </row>
    <row r="1519" spans="1:38" s="7" customFormat="1" ht="12.75">
      <c r="A1519" s="18"/>
      <c r="Q1519" s="25"/>
      <c r="R1519" s="21"/>
      <c r="S1519" s="20"/>
      <c r="T1519" s="21"/>
      <c r="U1519" s="20"/>
      <c r="V1519" s="20"/>
      <c r="W1519" s="20"/>
      <c r="X1519" s="26"/>
      <c r="Y1519" s="26"/>
      <c r="Z1519" s="26"/>
      <c r="AA1519" s="26"/>
      <c r="AB1519" s="26"/>
      <c r="AC1519" s="26"/>
      <c r="AD1519" s="26"/>
      <c r="AE1519" s="26"/>
      <c r="AF1519" s="26"/>
      <c r="AG1519" s="26"/>
      <c r="AH1519" s="26"/>
      <c r="AI1519" s="26"/>
      <c r="AJ1519" s="26"/>
      <c r="AK1519" s="26"/>
      <c r="AL1519" s="26"/>
    </row>
    <row r="1520" spans="1:38" s="7" customFormat="1" ht="12.75">
      <c r="A1520" s="18"/>
      <c r="Q1520" s="25"/>
      <c r="R1520" s="21"/>
      <c r="S1520" s="20"/>
      <c r="T1520" s="21"/>
      <c r="U1520" s="20"/>
      <c r="V1520" s="20"/>
      <c r="W1520" s="20"/>
      <c r="X1520" s="26"/>
      <c r="Y1520" s="26"/>
      <c r="Z1520" s="26"/>
      <c r="AA1520" s="26"/>
      <c r="AB1520" s="26"/>
      <c r="AC1520" s="26"/>
      <c r="AD1520" s="26"/>
      <c r="AE1520" s="26"/>
      <c r="AF1520" s="26"/>
      <c r="AG1520" s="26"/>
      <c r="AH1520" s="26"/>
      <c r="AI1520" s="26"/>
      <c r="AJ1520" s="26"/>
      <c r="AK1520" s="26"/>
      <c r="AL1520" s="26"/>
    </row>
    <row r="1521" spans="1:38" s="7" customFormat="1" ht="12.75">
      <c r="A1521" s="18"/>
      <c r="Q1521" s="25"/>
      <c r="R1521" s="21"/>
      <c r="S1521" s="20"/>
      <c r="T1521" s="21"/>
      <c r="U1521" s="20"/>
      <c r="V1521" s="20"/>
      <c r="W1521" s="20"/>
      <c r="X1521" s="26"/>
      <c r="Y1521" s="26"/>
      <c r="Z1521" s="26"/>
      <c r="AA1521" s="26"/>
      <c r="AB1521" s="26"/>
      <c r="AC1521" s="26"/>
      <c r="AD1521" s="26"/>
      <c r="AE1521" s="26"/>
      <c r="AF1521" s="26"/>
      <c r="AG1521" s="26"/>
      <c r="AH1521" s="26"/>
      <c r="AI1521" s="26"/>
      <c r="AJ1521" s="26"/>
      <c r="AK1521" s="26"/>
      <c r="AL1521" s="26"/>
    </row>
    <row r="1522" spans="1:38" s="7" customFormat="1" ht="12.75">
      <c r="A1522" s="18"/>
      <c r="Q1522" s="25"/>
      <c r="R1522" s="21"/>
      <c r="S1522" s="20"/>
      <c r="T1522" s="21"/>
      <c r="U1522" s="20"/>
      <c r="V1522" s="20"/>
      <c r="W1522" s="20"/>
      <c r="X1522" s="26"/>
      <c r="Y1522" s="26"/>
      <c r="Z1522" s="26"/>
      <c r="AA1522" s="26"/>
      <c r="AB1522" s="26"/>
      <c r="AC1522" s="26"/>
      <c r="AD1522" s="26"/>
      <c r="AE1522" s="26"/>
      <c r="AF1522" s="26"/>
      <c r="AG1522" s="26"/>
      <c r="AH1522" s="26"/>
      <c r="AI1522" s="26"/>
      <c r="AJ1522" s="26"/>
      <c r="AK1522" s="26"/>
      <c r="AL1522" s="26"/>
    </row>
    <row r="1523" spans="1:38" s="7" customFormat="1" ht="12.75">
      <c r="A1523" s="18"/>
      <c r="Q1523" s="25"/>
      <c r="R1523" s="21"/>
      <c r="S1523" s="20"/>
      <c r="T1523" s="21"/>
      <c r="U1523" s="20"/>
      <c r="V1523" s="20"/>
      <c r="W1523" s="20"/>
      <c r="X1523" s="26"/>
      <c r="Y1523" s="26"/>
      <c r="Z1523" s="26"/>
      <c r="AA1523" s="26"/>
      <c r="AB1523" s="26"/>
      <c r="AC1523" s="26"/>
      <c r="AD1523" s="26"/>
      <c r="AE1523" s="26"/>
      <c r="AF1523" s="26"/>
      <c r="AG1523" s="26"/>
      <c r="AH1523" s="26"/>
      <c r="AI1523" s="26"/>
      <c r="AJ1523" s="26"/>
      <c r="AK1523" s="26"/>
      <c r="AL1523" s="26"/>
    </row>
    <row r="1524" spans="1:38" s="7" customFormat="1" ht="12.75">
      <c r="A1524" s="18"/>
      <c r="Q1524" s="25"/>
      <c r="R1524" s="21"/>
      <c r="S1524" s="20"/>
      <c r="T1524" s="21"/>
      <c r="U1524" s="20"/>
      <c r="V1524" s="20"/>
      <c r="W1524" s="20"/>
      <c r="X1524" s="26"/>
      <c r="Y1524" s="26"/>
      <c r="Z1524" s="26"/>
      <c r="AA1524" s="26"/>
      <c r="AB1524" s="26"/>
      <c r="AC1524" s="26"/>
      <c r="AD1524" s="26"/>
      <c r="AE1524" s="26"/>
      <c r="AF1524" s="26"/>
      <c r="AG1524" s="26"/>
      <c r="AH1524" s="26"/>
      <c r="AI1524" s="26"/>
      <c r="AJ1524" s="26"/>
      <c r="AK1524" s="26"/>
      <c r="AL1524" s="26"/>
    </row>
    <row r="1525" spans="1:38" s="7" customFormat="1" ht="12.75">
      <c r="A1525" s="18"/>
      <c r="Q1525" s="25"/>
      <c r="R1525" s="21"/>
      <c r="S1525" s="20"/>
      <c r="T1525" s="21"/>
      <c r="U1525" s="20"/>
      <c r="V1525" s="20"/>
      <c r="W1525" s="20"/>
      <c r="X1525" s="26"/>
      <c r="Y1525" s="26"/>
      <c r="Z1525" s="26"/>
      <c r="AA1525" s="26"/>
      <c r="AB1525" s="26"/>
      <c r="AC1525" s="26"/>
      <c r="AD1525" s="26"/>
      <c r="AE1525" s="26"/>
      <c r="AF1525" s="26"/>
      <c r="AG1525" s="26"/>
      <c r="AH1525" s="26"/>
      <c r="AI1525" s="26"/>
      <c r="AJ1525" s="26"/>
      <c r="AK1525" s="26"/>
      <c r="AL1525" s="26"/>
    </row>
    <row r="1526" spans="1:38" s="7" customFormat="1" ht="12.75">
      <c r="A1526" s="18"/>
      <c r="Q1526" s="25"/>
      <c r="R1526" s="21"/>
      <c r="S1526" s="20"/>
      <c r="T1526" s="21"/>
      <c r="U1526" s="20"/>
      <c r="V1526" s="20"/>
      <c r="W1526" s="20"/>
      <c r="X1526" s="26"/>
      <c r="Y1526" s="26"/>
      <c r="Z1526" s="26"/>
      <c r="AA1526" s="26"/>
      <c r="AB1526" s="26"/>
      <c r="AC1526" s="26"/>
      <c r="AD1526" s="26"/>
      <c r="AE1526" s="26"/>
      <c r="AF1526" s="26"/>
      <c r="AG1526" s="26"/>
      <c r="AH1526" s="26"/>
      <c r="AI1526" s="26"/>
      <c r="AJ1526" s="26"/>
      <c r="AK1526" s="26"/>
      <c r="AL1526" s="26"/>
    </row>
    <row r="1527" spans="1:38" s="7" customFormat="1" ht="12.75">
      <c r="A1527" s="18"/>
      <c r="Q1527" s="25"/>
      <c r="R1527" s="21"/>
      <c r="S1527" s="20"/>
      <c r="T1527" s="21"/>
      <c r="U1527" s="20"/>
      <c r="V1527" s="20"/>
      <c r="W1527" s="20"/>
      <c r="X1527" s="26"/>
      <c r="Y1527" s="26"/>
      <c r="Z1527" s="26"/>
      <c r="AA1527" s="26"/>
      <c r="AB1527" s="26"/>
      <c r="AC1527" s="26"/>
      <c r="AD1527" s="26"/>
      <c r="AE1527" s="26"/>
      <c r="AF1527" s="26"/>
      <c r="AG1527" s="26"/>
      <c r="AH1527" s="26"/>
      <c r="AI1527" s="26"/>
      <c r="AJ1527" s="26"/>
      <c r="AK1527" s="26"/>
      <c r="AL1527" s="26"/>
    </row>
    <row r="1528" spans="1:38" s="7" customFormat="1" ht="12.75">
      <c r="A1528" s="18"/>
      <c r="Q1528" s="25"/>
      <c r="R1528" s="21"/>
      <c r="S1528" s="20"/>
      <c r="T1528" s="21"/>
      <c r="U1528" s="20"/>
      <c r="V1528" s="20"/>
      <c r="W1528" s="20"/>
      <c r="X1528" s="26"/>
      <c r="Y1528" s="26"/>
      <c r="Z1528" s="26"/>
      <c r="AA1528" s="26"/>
      <c r="AB1528" s="26"/>
      <c r="AC1528" s="26"/>
      <c r="AD1528" s="26"/>
      <c r="AE1528" s="26"/>
      <c r="AF1528" s="26"/>
      <c r="AG1528" s="26"/>
      <c r="AH1528" s="26"/>
      <c r="AI1528" s="26"/>
      <c r="AJ1528" s="26"/>
      <c r="AK1528" s="26"/>
      <c r="AL1528" s="26"/>
    </row>
    <row r="1529" spans="1:38" s="7" customFormat="1" ht="12.75">
      <c r="A1529" s="18"/>
      <c r="Q1529" s="25"/>
      <c r="R1529" s="21"/>
      <c r="S1529" s="20"/>
      <c r="T1529" s="21"/>
      <c r="U1529" s="20"/>
      <c r="V1529" s="20"/>
      <c r="W1529" s="20"/>
      <c r="X1529" s="26"/>
      <c r="Y1529" s="26"/>
      <c r="Z1529" s="26"/>
      <c r="AA1529" s="26"/>
      <c r="AB1529" s="26"/>
      <c r="AC1529" s="26"/>
      <c r="AD1529" s="26"/>
      <c r="AE1529" s="26"/>
      <c r="AF1529" s="26"/>
      <c r="AG1529" s="26"/>
      <c r="AH1529" s="26"/>
      <c r="AI1529" s="26"/>
      <c r="AJ1529" s="26"/>
      <c r="AK1529" s="26"/>
      <c r="AL1529" s="26"/>
    </row>
    <row r="1530" spans="1:38" s="7" customFormat="1" ht="12.75">
      <c r="A1530" s="18"/>
      <c r="Q1530" s="25"/>
      <c r="R1530" s="21"/>
      <c r="S1530" s="20"/>
      <c r="T1530" s="21"/>
      <c r="U1530" s="20"/>
      <c r="V1530" s="20"/>
      <c r="W1530" s="20"/>
      <c r="X1530" s="26"/>
      <c r="Y1530" s="26"/>
      <c r="Z1530" s="26"/>
      <c r="AA1530" s="26"/>
      <c r="AB1530" s="26"/>
      <c r="AC1530" s="26"/>
      <c r="AD1530" s="26"/>
      <c r="AE1530" s="26"/>
      <c r="AF1530" s="26"/>
      <c r="AG1530" s="26"/>
      <c r="AH1530" s="26"/>
      <c r="AI1530" s="26"/>
      <c r="AJ1530" s="26"/>
      <c r="AK1530" s="26"/>
      <c r="AL1530" s="26"/>
    </row>
    <row r="1531" spans="1:38" s="7" customFormat="1" ht="12.75">
      <c r="A1531" s="18"/>
      <c r="Q1531" s="25"/>
      <c r="R1531" s="21"/>
      <c r="S1531" s="20"/>
      <c r="T1531" s="21"/>
      <c r="U1531" s="20"/>
      <c r="V1531" s="20"/>
      <c r="W1531" s="20"/>
      <c r="X1531" s="26"/>
      <c r="Y1531" s="26"/>
      <c r="Z1531" s="26"/>
      <c r="AA1531" s="26"/>
      <c r="AB1531" s="26"/>
      <c r="AC1531" s="26"/>
      <c r="AD1531" s="26"/>
      <c r="AE1531" s="26"/>
      <c r="AF1531" s="26"/>
      <c r="AG1531" s="26"/>
      <c r="AH1531" s="26"/>
      <c r="AI1531" s="26"/>
      <c r="AJ1531" s="26"/>
      <c r="AK1531" s="26"/>
      <c r="AL1531" s="26"/>
    </row>
    <row r="1532" spans="1:38" s="7" customFormat="1" ht="12.75">
      <c r="A1532" s="18"/>
      <c r="E1532" s="19"/>
      <c r="Q1532" s="25"/>
      <c r="R1532" s="21"/>
      <c r="S1532" s="20"/>
      <c r="T1532" s="21"/>
      <c r="U1532" s="20"/>
      <c r="V1532" s="20"/>
      <c r="W1532" s="20"/>
      <c r="X1532" s="26"/>
      <c r="Y1532" s="26"/>
      <c r="Z1532" s="26"/>
      <c r="AA1532" s="26"/>
      <c r="AB1532" s="26"/>
      <c r="AC1532" s="26"/>
      <c r="AD1532" s="26"/>
      <c r="AE1532" s="26"/>
      <c r="AF1532" s="26"/>
      <c r="AG1532" s="26"/>
      <c r="AH1532" s="26"/>
      <c r="AI1532" s="26"/>
      <c r="AJ1532" s="26"/>
      <c r="AK1532" s="26"/>
      <c r="AL1532" s="26"/>
    </row>
    <row r="1533" spans="1:38" s="7" customFormat="1" ht="12.75">
      <c r="A1533" s="18"/>
      <c r="Q1533" s="25"/>
      <c r="R1533" s="21"/>
      <c r="S1533" s="20"/>
      <c r="T1533" s="21"/>
      <c r="U1533" s="20"/>
      <c r="V1533" s="20"/>
      <c r="W1533" s="20"/>
      <c r="X1533" s="26"/>
      <c r="Y1533" s="26"/>
      <c r="Z1533" s="26"/>
      <c r="AA1533" s="26"/>
      <c r="AB1533" s="26"/>
      <c r="AC1533" s="26"/>
      <c r="AD1533" s="26"/>
      <c r="AE1533" s="26"/>
      <c r="AF1533" s="26"/>
      <c r="AG1533" s="26"/>
      <c r="AH1533" s="26"/>
      <c r="AI1533" s="26"/>
      <c r="AJ1533" s="26"/>
      <c r="AK1533" s="26"/>
      <c r="AL1533" s="26"/>
    </row>
    <row r="1534" spans="1:38" s="7" customFormat="1" ht="12.75">
      <c r="A1534" s="18"/>
      <c r="Q1534" s="25"/>
      <c r="R1534" s="21"/>
      <c r="S1534" s="20"/>
      <c r="T1534" s="21"/>
      <c r="U1534" s="20"/>
      <c r="V1534" s="20"/>
      <c r="W1534" s="20"/>
      <c r="X1534" s="26"/>
      <c r="Y1534" s="26"/>
      <c r="Z1534" s="26"/>
      <c r="AA1534" s="26"/>
      <c r="AB1534" s="26"/>
      <c r="AC1534" s="26"/>
      <c r="AD1534" s="26"/>
      <c r="AE1534" s="26"/>
      <c r="AF1534" s="26"/>
      <c r="AG1534" s="26"/>
      <c r="AH1534" s="26"/>
      <c r="AI1534" s="26"/>
      <c r="AJ1534" s="26"/>
      <c r="AK1534" s="26"/>
      <c r="AL1534" s="26"/>
    </row>
    <row r="1535" spans="1:38" s="7" customFormat="1" ht="12.75">
      <c r="A1535" s="18"/>
      <c r="Q1535" s="25"/>
      <c r="R1535" s="21"/>
      <c r="S1535" s="20"/>
      <c r="T1535" s="21"/>
      <c r="U1535" s="20"/>
      <c r="V1535" s="20"/>
      <c r="W1535" s="20"/>
      <c r="X1535" s="26"/>
      <c r="Y1535" s="26"/>
      <c r="Z1535" s="26"/>
      <c r="AA1535" s="26"/>
      <c r="AB1535" s="26"/>
      <c r="AC1535" s="26"/>
      <c r="AD1535" s="26"/>
      <c r="AE1535" s="26"/>
      <c r="AF1535" s="26"/>
      <c r="AG1535" s="26"/>
      <c r="AH1535" s="26"/>
      <c r="AI1535" s="26"/>
      <c r="AJ1535" s="26"/>
      <c r="AK1535" s="26"/>
      <c r="AL1535" s="26"/>
    </row>
    <row r="1536" spans="1:38" s="7" customFormat="1" ht="12.75">
      <c r="A1536" s="18"/>
      <c r="Q1536" s="25"/>
      <c r="R1536" s="21"/>
      <c r="S1536" s="20"/>
      <c r="T1536" s="21"/>
      <c r="U1536" s="20"/>
      <c r="V1536" s="20"/>
      <c r="W1536" s="20"/>
      <c r="X1536" s="26"/>
      <c r="Y1536" s="26"/>
      <c r="Z1536" s="26"/>
      <c r="AA1536" s="26"/>
      <c r="AB1536" s="26"/>
      <c r="AC1536" s="26"/>
      <c r="AD1536" s="26"/>
      <c r="AE1536" s="26"/>
      <c r="AF1536" s="26"/>
      <c r="AG1536" s="26"/>
      <c r="AH1536" s="26"/>
      <c r="AI1536" s="26"/>
      <c r="AJ1536" s="26"/>
      <c r="AK1536" s="26"/>
      <c r="AL1536" s="26"/>
    </row>
    <row r="1537" spans="1:38" s="7" customFormat="1" ht="12.75">
      <c r="A1537" s="18"/>
      <c r="Q1537" s="25"/>
      <c r="R1537" s="21"/>
      <c r="S1537" s="20"/>
      <c r="T1537" s="21"/>
      <c r="U1537" s="20"/>
      <c r="V1537" s="20"/>
      <c r="W1537" s="20"/>
      <c r="X1537" s="26"/>
      <c r="Y1537" s="26"/>
      <c r="Z1537" s="26"/>
      <c r="AA1537" s="26"/>
      <c r="AB1537" s="26"/>
      <c r="AC1537" s="26"/>
      <c r="AD1537" s="26"/>
      <c r="AE1537" s="26"/>
      <c r="AF1537" s="26"/>
      <c r="AG1537" s="26"/>
      <c r="AH1537" s="26"/>
      <c r="AI1537" s="26"/>
      <c r="AJ1537" s="26"/>
      <c r="AK1537" s="26"/>
      <c r="AL1537" s="26"/>
    </row>
    <row r="1538" spans="1:38" s="7" customFormat="1" ht="12.75">
      <c r="A1538" s="18"/>
      <c r="Q1538" s="25"/>
      <c r="R1538" s="21"/>
      <c r="S1538" s="20"/>
      <c r="T1538" s="21"/>
      <c r="U1538" s="20"/>
      <c r="V1538" s="20"/>
      <c r="W1538" s="20"/>
      <c r="X1538" s="26"/>
      <c r="Y1538" s="26"/>
      <c r="Z1538" s="26"/>
      <c r="AA1538" s="26"/>
      <c r="AB1538" s="26"/>
      <c r="AC1538" s="26"/>
      <c r="AD1538" s="26"/>
      <c r="AE1538" s="26"/>
      <c r="AF1538" s="26"/>
      <c r="AG1538" s="26"/>
      <c r="AH1538" s="26"/>
      <c r="AI1538" s="26"/>
      <c r="AJ1538" s="26"/>
      <c r="AK1538" s="26"/>
      <c r="AL1538" s="26"/>
    </row>
    <row r="1539" spans="2:23" ht="30">
      <c r="B1539" s="11">
        <f>C1539</f>
        <v>39741</v>
      </c>
      <c r="C1539" s="13">
        <f>C1503+7</f>
        <v>39741</v>
      </c>
      <c r="D1539" s="9">
        <f>C1539</f>
        <v>39741</v>
      </c>
      <c r="E1539" s="10">
        <f>DAY(C1539+1)</f>
        <v>21</v>
      </c>
      <c r="F1539" s="9">
        <f>C1539+1</f>
        <v>39742</v>
      </c>
      <c r="G1539" s="10">
        <f>DAY(C1539+2)</f>
        <v>22</v>
      </c>
      <c r="H1539" s="9">
        <f>C1539+2</f>
        <v>39743</v>
      </c>
      <c r="I1539" s="10">
        <f>DAY(C1539+3)</f>
        <v>23</v>
      </c>
      <c r="J1539" s="9">
        <f>C1539+3</f>
        <v>39744</v>
      </c>
      <c r="K1539" s="10">
        <f>DAY(C1539+4)</f>
        <v>24</v>
      </c>
      <c r="L1539" s="9">
        <f>C1539+4</f>
        <v>39745</v>
      </c>
      <c r="M1539" s="10">
        <f>DAY(C1539+5)</f>
        <v>25</v>
      </c>
      <c r="N1539" s="9">
        <f>C1539+5</f>
        <v>39746</v>
      </c>
      <c r="O1539" s="10">
        <f>DAY(C1539+6)</f>
        <v>26</v>
      </c>
      <c r="P1539" s="9">
        <f>C1539+6</f>
        <v>39747</v>
      </c>
      <c r="R1539" s="21">
        <f>DATE(YEAR(C1539),1,1)</f>
        <v>39448</v>
      </c>
      <c r="T1539" s="21">
        <f>C1539</f>
        <v>39741</v>
      </c>
      <c r="U1539" s="22">
        <f>ROUND(((C1539-DATE(YEAR(C1539),1,1))+6)/7,0)</f>
        <v>43</v>
      </c>
      <c r="V1539" s="33">
        <f>IF(AND(R1543-R1542=0,R1539-R1542&lt;0),1,IF(U1539=V1503,U1539+1,U1539))</f>
        <v>43</v>
      </c>
      <c r="W1539" s="20" t="s">
        <v>6</v>
      </c>
    </row>
    <row r="1540" spans="2:20" ht="15" customHeight="1">
      <c r="B1540" s="17">
        <f>V1539</f>
        <v>43</v>
      </c>
      <c r="C1540" s="14">
        <f>T1539-R1539+1</f>
        <v>294</v>
      </c>
      <c r="D1540" s="2" t="str">
        <f>D1504</f>
        <v>hétfő</v>
      </c>
      <c r="E1540" s="14">
        <f>T1540-R1540+1</f>
        <v>295</v>
      </c>
      <c r="F1540" s="2" t="str">
        <f>F1504</f>
        <v>kedd</v>
      </c>
      <c r="G1540" s="14">
        <f>T1541-R1541+1</f>
        <v>296</v>
      </c>
      <c r="H1540" s="2" t="str">
        <f>H1504</f>
        <v>szerda</v>
      </c>
      <c r="I1540" s="14">
        <f>T1542-R1542+1</f>
        <v>297</v>
      </c>
      <c r="J1540" s="2" t="str">
        <f>J1504</f>
        <v>csütörtök</v>
      </c>
      <c r="K1540" s="14">
        <f>T1543-R1543+1</f>
        <v>298</v>
      </c>
      <c r="L1540" s="2" t="str">
        <f>L1504</f>
        <v>péntek</v>
      </c>
      <c r="M1540" s="14">
        <f>T1544-R1544+1</f>
        <v>299</v>
      </c>
      <c r="N1540" s="3" t="str">
        <f>N1504</f>
        <v>szombat</v>
      </c>
      <c r="O1540" s="14">
        <f>T1545-R1545+1</f>
        <v>300</v>
      </c>
      <c r="P1540" s="3" t="str">
        <f>P1504</f>
        <v>vasárnap</v>
      </c>
      <c r="R1540" s="21">
        <f>DATE(YEAR(C1539+1),1,1)</f>
        <v>39448</v>
      </c>
      <c r="T1540" s="21">
        <f aca="true" t="shared" si="42" ref="T1540:T1545">T1539+1</f>
        <v>39742</v>
      </c>
    </row>
    <row r="1541" spans="2:20" ht="19.5" customHeight="1">
      <c r="B1541" s="12">
        <v>0.333333333333333</v>
      </c>
      <c r="C1541" s="4"/>
      <c r="D1541" s="5"/>
      <c r="E1541" s="6"/>
      <c r="F1541" s="5"/>
      <c r="G1541" s="6"/>
      <c r="H1541" s="5"/>
      <c r="I1541" s="6"/>
      <c r="J1541" s="5"/>
      <c r="K1541" s="6"/>
      <c r="L1541" s="5"/>
      <c r="M1541" s="6"/>
      <c r="N1541" s="5"/>
      <c r="O1541" s="6"/>
      <c r="P1541" s="5"/>
      <c r="R1541" s="21">
        <f>DATE(YEAR(C1539+2),1,1)</f>
        <v>39448</v>
      </c>
      <c r="T1541" s="21">
        <f t="shared" si="42"/>
        <v>39743</v>
      </c>
    </row>
    <row r="1542" spans="2:20" ht="19.5" customHeight="1">
      <c r="B1542" s="12">
        <v>0.375</v>
      </c>
      <c r="C1542" s="4"/>
      <c r="D1542" s="5"/>
      <c r="E1542" s="6"/>
      <c r="F1542" s="5"/>
      <c r="G1542" s="6"/>
      <c r="H1542" s="5"/>
      <c r="I1542" s="6"/>
      <c r="J1542" s="5"/>
      <c r="K1542" s="6"/>
      <c r="L1542" s="5"/>
      <c r="M1542" s="6"/>
      <c r="N1542" s="5"/>
      <c r="O1542" s="6"/>
      <c r="P1542" s="5"/>
      <c r="R1542" s="21">
        <f>DATE(YEAR(C1539+3),1,1)</f>
        <v>39448</v>
      </c>
      <c r="T1542" s="21">
        <f t="shared" si="42"/>
        <v>39744</v>
      </c>
    </row>
    <row r="1543" spans="2:20" ht="19.5" customHeight="1">
      <c r="B1543" s="12">
        <v>0.416666666666667</v>
      </c>
      <c r="C1543" s="4"/>
      <c r="D1543" s="5"/>
      <c r="E1543" s="6"/>
      <c r="F1543" s="5"/>
      <c r="G1543" s="6"/>
      <c r="H1543" s="5"/>
      <c r="I1543" s="6"/>
      <c r="J1543" s="5"/>
      <c r="K1543" s="6"/>
      <c r="L1543" s="5"/>
      <c r="M1543" s="6"/>
      <c r="N1543" s="5"/>
      <c r="O1543" s="6"/>
      <c r="P1543" s="5"/>
      <c r="R1543" s="21">
        <f>DATE(YEAR(C1539+4),1,1)</f>
        <v>39448</v>
      </c>
      <c r="T1543" s="21">
        <f t="shared" si="42"/>
        <v>39745</v>
      </c>
    </row>
    <row r="1544" spans="2:20" ht="19.5" customHeight="1">
      <c r="B1544" s="12">
        <v>0.458333333333333</v>
      </c>
      <c r="C1544" s="4"/>
      <c r="D1544" s="5"/>
      <c r="E1544" s="6"/>
      <c r="F1544" s="5"/>
      <c r="G1544" s="6"/>
      <c r="H1544" s="5"/>
      <c r="I1544" s="6"/>
      <c r="J1544" s="5"/>
      <c r="K1544" s="6"/>
      <c r="L1544" s="5"/>
      <c r="M1544" s="6"/>
      <c r="N1544" s="5"/>
      <c r="O1544" s="6"/>
      <c r="P1544" s="5"/>
      <c r="R1544" s="21">
        <f>DATE(YEAR(C1539+5),1,1)</f>
        <v>39448</v>
      </c>
      <c r="T1544" s="21">
        <f t="shared" si="42"/>
        <v>39746</v>
      </c>
    </row>
    <row r="1545" spans="2:20" ht="19.5" customHeight="1">
      <c r="B1545" s="12">
        <v>0.5</v>
      </c>
      <c r="C1545" s="4"/>
      <c r="D1545" s="5"/>
      <c r="E1545" s="6"/>
      <c r="F1545" s="5"/>
      <c r="G1545" s="6"/>
      <c r="H1545" s="5"/>
      <c r="I1545" s="6"/>
      <c r="J1545" s="5"/>
      <c r="K1545" s="6"/>
      <c r="L1545" s="5"/>
      <c r="M1545" s="6"/>
      <c r="N1545" s="5"/>
      <c r="O1545" s="6"/>
      <c r="P1545" s="5"/>
      <c r="Q1545" s="27"/>
      <c r="R1545" s="21">
        <f>DATE(YEAR(C1539+6),1,1)</f>
        <v>39448</v>
      </c>
      <c r="T1545" s="21">
        <f t="shared" si="42"/>
        <v>39747</v>
      </c>
    </row>
    <row r="1546" spans="2:16" ht="19.5" customHeight="1">
      <c r="B1546" s="12">
        <v>0.541666666666667</v>
      </c>
      <c r="C1546" s="4"/>
      <c r="D1546" s="5"/>
      <c r="E1546" s="6"/>
      <c r="F1546" s="5"/>
      <c r="G1546" s="6"/>
      <c r="H1546" s="5"/>
      <c r="I1546" s="6"/>
      <c r="J1546" s="5"/>
      <c r="K1546" s="6"/>
      <c r="L1546" s="5"/>
      <c r="M1546" s="6"/>
      <c r="N1546" s="5"/>
      <c r="O1546" s="6"/>
      <c r="P1546" s="5"/>
    </row>
    <row r="1547" spans="2:16" ht="19.5" customHeight="1">
      <c r="B1547" s="12">
        <v>0.583333333333333</v>
      </c>
      <c r="C1547" s="4"/>
      <c r="D1547" s="5"/>
      <c r="E1547" s="6"/>
      <c r="F1547" s="5"/>
      <c r="G1547" s="6"/>
      <c r="H1547" s="5"/>
      <c r="I1547" s="6"/>
      <c r="J1547" s="5"/>
      <c r="K1547" s="6"/>
      <c r="L1547" s="5"/>
      <c r="M1547" s="6"/>
      <c r="N1547" s="5"/>
      <c r="O1547" s="6"/>
      <c r="P1547" s="5"/>
    </row>
    <row r="1548" spans="2:16" ht="19.5" customHeight="1">
      <c r="B1548" s="12">
        <v>0.625</v>
      </c>
      <c r="C1548" s="4"/>
      <c r="D1548" s="5"/>
      <c r="E1548" s="6"/>
      <c r="F1548" s="5"/>
      <c r="G1548" s="6"/>
      <c r="H1548" s="5"/>
      <c r="I1548" s="6"/>
      <c r="J1548" s="5"/>
      <c r="K1548" s="6"/>
      <c r="L1548" s="5"/>
      <c r="M1548" s="6"/>
      <c r="N1548" s="5"/>
      <c r="O1548" s="6"/>
      <c r="P1548" s="5"/>
    </row>
    <row r="1549" spans="2:16" ht="19.5" customHeight="1">
      <c r="B1549" s="12">
        <v>0.666666666666667</v>
      </c>
      <c r="C1549" s="4"/>
      <c r="D1549" s="5"/>
      <c r="E1549" s="6"/>
      <c r="F1549" s="5"/>
      <c r="G1549" s="6"/>
      <c r="H1549" s="5"/>
      <c r="I1549" s="6"/>
      <c r="J1549" s="5"/>
      <c r="K1549" s="6"/>
      <c r="L1549" s="5"/>
      <c r="M1549" s="6"/>
      <c r="N1549" s="5"/>
      <c r="O1549" s="6"/>
      <c r="P1549" s="5"/>
    </row>
    <row r="1550" spans="2:16" ht="19.5" customHeight="1">
      <c r="B1550" s="12">
        <v>0.708333333333333</v>
      </c>
      <c r="C1550" s="4"/>
      <c r="D1550" s="5"/>
      <c r="E1550" s="6"/>
      <c r="F1550" s="5"/>
      <c r="G1550" s="6"/>
      <c r="H1550" s="5"/>
      <c r="I1550" s="6"/>
      <c r="J1550" s="5"/>
      <c r="K1550" s="6"/>
      <c r="L1550" s="5"/>
      <c r="M1550" s="6"/>
      <c r="N1550" s="5"/>
      <c r="O1550" s="6"/>
      <c r="P1550" s="5"/>
    </row>
    <row r="1551" spans="2:16" ht="19.5" customHeight="1">
      <c r="B1551" s="12">
        <v>0.75</v>
      </c>
      <c r="C1551" s="4"/>
      <c r="D1551" s="5"/>
      <c r="E1551" s="6"/>
      <c r="F1551" s="5"/>
      <c r="G1551" s="6"/>
      <c r="H1551" s="5"/>
      <c r="I1551" s="6"/>
      <c r="J1551" s="5"/>
      <c r="K1551" s="6"/>
      <c r="L1551" s="5"/>
      <c r="M1551" s="6"/>
      <c r="N1551" s="5"/>
      <c r="O1551" s="6"/>
      <c r="P1551" s="5"/>
    </row>
    <row r="1552" spans="1:38" s="7" customFormat="1" ht="12.75">
      <c r="A1552" s="18"/>
      <c r="B1552" s="28" t="s">
        <v>1</v>
      </c>
      <c r="I1552" s="7" t="s">
        <v>0</v>
      </c>
      <c r="P1552" s="29" t="s">
        <v>2</v>
      </c>
      <c r="Q1552" s="25"/>
      <c r="R1552" s="21"/>
      <c r="S1552" s="20"/>
      <c r="T1552" s="21"/>
      <c r="U1552" s="20"/>
      <c r="V1552" s="20"/>
      <c r="W1552" s="20"/>
      <c r="X1552" s="26"/>
      <c r="Y1552" s="26"/>
      <c r="Z1552" s="26"/>
      <c r="AA1552" s="26"/>
      <c r="AB1552" s="26"/>
      <c r="AC1552" s="26"/>
      <c r="AD1552" s="26"/>
      <c r="AE1552" s="26"/>
      <c r="AF1552" s="26"/>
      <c r="AG1552" s="26"/>
      <c r="AH1552" s="26"/>
      <c r="AI1552" s="26"/>
      <c r="AJ1552" s="26"/>
      <c r="AK1552" s="26"/>
      <c r="AL1552" s="26"/>
    </row>
    <row r="1553" spans="1:38" s="7" customFormat="1" ht="12.75">
      <c r="A1553" s="18"/>
      <c r="Q1553" s="25"/>
      <c r="R1553" s="21"/>
      <c r="S1553" s="20"/>
      <c r="T1553" s="21"/>
      <c r="U1553" s="20"/>
      <c r="V1553" s="20"/>
      <c r="W1553" s="20"/>
      <c r="X1553" s="26"/>
      <c r="Y1553" s="26"/>
      <c r="Z1553" s="26"/>
      <c r="AA1553" s="26"/>
      <c r="AB1553" s="26"/>
      <c r="AC1553" s="26"/>
      <c r="AD1553" s="26"/>
      <c r="AE1553" s="26"/>
      <c r="AF1553" s="26"/>
      <c r="AG1553" s="26"/>
      <c r="AH1553" s="26"/>
      <c r="AI1553" s="26"/>
      <c r="AJ1553" s="26"/>
      <c r="AK1553" s="26"/>
      <c r="AL1553" s="26"/>
    </row>
    <row r="1554" spans="1:38" s="7" customFormat="1" ht="12.75">
      <c r="A1554" s="18"/>
      <c r="Q1554" s="25"/>
      <c r="R1554" s="21"/>
      <c r="S1554" s="20"/>
      <c r="T1554" s="21"/>
      <c r="U1554" s="20"/>
      <c r="V1554" s="20"/>
      <c r="W1554" s="20"/>
      <c r="X1554" s="26"/>
      <c r="Y1554" s="26"/>
      <c r="Z1554" s="26"/>
      <c r="AA1554" s="26"/>
      <c r="AB1554" s="26"/>
      <c r="AC1554" s="26"/>
      <c r="AD1554" s="26"/>
      <c r="AE1554" s="26"/>
      <c r="AF1554" s="26"/>
      <c r="AG1554" s="26"/>
      <c r="AH1554" s="26"/>
      <c r="AI1554" s="26"/>
      <c r="AJ1554" s="26"/>
      <c r="AK1554" s="26"/>
      <c r="AL1554" s="26"/>
    </row>
    <row r="1555" spans="1:38" s="7" customFormat="1" ht="12.75">
      <c r="A1555" s="18"/>
      <c r="Q1555" s="25"/>
      <c r="R1555" s="21"/>
      <c r="S1555" s="20"/>
      <c r="T1555" s="21"/>
      <c r="U1555" s="20"/>
      <c r="V1555" s="20"/>
      <c r="W1555" s="20"/>
      <c r="X1555" s="26"/>
      <c r="Y1555" s="26"/>
      <c r="Z1555" s="26"/>
      <c r="AA1555" s="26"/>
      <c r="AB1555" s="26"/>
      <c r="AC1555" s="26"/>
      <c r="AD1555" s="26"/>
      <c r="AE1555" s="26"/>
      <c r="AF1555" s="26"/>
      <c r="AG1555" s="26"/>
      <c r="AH1555" s="26"/>
      <c r="AI1555" s="26"/>
      <c r="AJ1555" s="26"/>
      <c r="AK1555" s="26"/>
      <c r="AL1555" s="26"/>
    </row>
    <row r="1556" spans="1:38" s="7" customFormat="1" ht="12.75">
      <c r="A1556" s="18"/>
      <c r="Q1556" s="25"/>
      <c r="R1556" s="21"/>
      <c r="S1556" s="20"/>
      <c r="T1556" s="21"/>
      <c r="U1556" s="20"/>
      <c r="V1556" s="20"/>
      <c r="W1556" s="20"/>
      <c r="X1556" s="26"/>
      <c r="Y1556" s="26"/>
      <c r="Z1556" s="26"/>
      <c r="AA1556" s="26"/>
      <c r="AB1556" s="26"/>
      <c r="AC1556" s="26"/>
      <c r="AD1556" s="26"/>
      <c r="AE1556" s="26"/>
      <c r="AF1556" s="26"/>
      <c r="AG1556" s="26"/>
      <c r="AH1556" s="26"/>
      <c r="AI1556" s="26"/>
      <c r="AJ1556" s="26"/>
      <c r="AK1556" s="26"/>
      <c r="AL1556" s="26"/>
    </row>
    <row r="1557" spans="1:38" s="7" customFormat="1" ht="12.75">
      <c r="A1557" s="18"/>
      <c r="Q1557" s="25"/>
      <c r="R1557" s="21"/>
      <c r="S1557" s="20"/>
      <c r="T1557" s="21"/>
      <c r="U1557" s="20"/>
      <c r="V1557" s="20"/>
      <c r="W1557" s="20"/>
      <c r="X1557" s="26"/>
      <c r="Y1557" s="26"/>
      <c r="Z1557" s="26"/>
      <c r="AA1557" s="26"/>
      <c r="AB1557" s="26"/>
      <c r="AC1557" s="26"/>
      <c r="AD1557" s="26"/>
      <c r="AE1557" s="26"/>
      <c r="AF1557" s="26"/>
      <c r="AG1557" s="26"/>
      <c r="AH1557" s="26"/>
      <c r="AI1557" s="26"/>
      <c r="AJ1557" s="26"/>
      <c r="AK1557" s="26"/>
      <c r="AL1557" s="26"/>
    </row>
    <row r="1558" spans="1:38" s="7" customFormat="1" ht="12.75">
      <c r="A1558" s="18"/>
      <c r="Q1558" s="25"/>
      <c r="R1558" s="21"/>
      <c r="S1558" s="20"/>
      <c r="T1558" s="21"/>
      <c r="U1558" s="20"/>
      <c r="V1558" s="20"/>
      <c r="W1558" s="20"/>
      <c r="X1558" s="26"/>
      <c r="Y1558" s="26"/>
      <c r="Z1558" s="26"/>
      <c r="AA1558" s="26"/>
      <c r="AB1558" s="26"/>
      <c r="AC1558" s="26"/>
      <c r="AD1558" s="26"/>
      <c r="AE1558" s="26"/>
      <c r="AF1558" s="26"/>
      <c r="AG1558" s="26"/>
      <c r="AH1558" s="26"/>
      <c r="AI1558" s="26"/>
      <c r="AJ1558" s="26"/>
      <c r="AK1558" s="26"/>
      <c r="AL1558" s="26"/>
    </row>
    <row r="1559" spans="1:38" s="7" customFormat="1" ht="12.75">
      <c r="A1559" s="18"/>
      <c r="Q1559" s="25"/>
      <c r="R1559" s="21"/>
      <c r="S1559" s="20"/>
      <c r="T1559" s="21"/>
      <c r="U1559" s="20"/>
      <c r="V1559" s="20"/>
      <c r="W1559" s="20"/>
      <c r="X1559" s="26"/>
      <c r="Y1559" s="26"/>
      <c r="Z1559" s="26"/>
      <c r="AA1559" s="26"/>
      <c r="AB1559" s="26"/>
      <c r="AC1559" s="26"/>
      <c r="AD1559" s="26"/>
      <c r="AE1559" s="26"/>
      <c r="AF1559" s="26"/>
      <c r="AG1559" s="26"/>
      <c r="AH1559" s="26"/>
      <c r="AI1559" s="26"/>
      <c r="AJ1559" s="26"/>
      <c r="AK1559" s="26"/>
      <c r="AL1559" s="26"/>
    </row>
    <row r="1560" spans="1:38" s="7" customFormat="1" ht="12.75">
      <c r="A1560" s="18"/>
      <c r="Q1560" s="25"/>
      <c r="R1560" s="21"/>
      <c r="S1560" s="20"/>
      <c r="T1560" s="21"/>
      <c r="U1560" s="20"/>
      <c r="V1560" s="20"/>
      <c r="W1560" s="20"/>
      <c r="X1560" s="26"/>
      <c r="Y1560" s="26"/>
      <c r="Z1560" s="26"/>
      <c r="AA1560" s="26"/>
      <c r="AB1560" s="26"/>
      <c r="AC1560" s="26"/>
      <c r="AD1560" s="26"/>
      <c r="AE1560" s="26"/>
      <c r="AF1560" s="26"/>
      <c r="AG1560" s="26"/>
      <c r="AH1560" s="26"/>
      <c r="AI1560" s="26"/>
      <c r="AJ1560" s="26"/>
      <c r="AK1560" s="26"/>
      <c r="AL1560" s="26"/>
    </row>
    <row r="1561" spans="1:38" s="7" customFormat="1" ht="12.75">
      <c r="A1561" s="18"/>
      <c r="Q1561" s="25"/>
      <c r="R1561" s="21"/>
      <c r="S1561" s="20"/>
      <c r="T1561" s="21"/>
      <c r="U1561" s="20"/>
      <c r="V1561" s="20"/>
      <c r="W1561" s="20"/>
      <c r="X1561" s="26"/>
      <c r="Y1561" s="26"/>
      <c r="Z1561" s="26"/>
      <c r="AA1561" s="26"/>
      <c r="AB1561" s="26"/>
      <c r="AC1561" s="26"/>
      <c r="AD1561" s="26"/>
      <c r="AE1561" s="26"/>
      <c r="AF1561" s="26"/>
      <c r="AG1561" s="26"/>
      <c r="AH1561" s="26"/>
      <c r="AI1561" s="26"/>
      <c r="AJ1561" s="26"/>
      <c r="AK1561" s="26"/>
      <c r="AL1561" s="26"/>
    </row>
    <row r="1562" spans="1:38" s="7" customFormat="1" ht="12.75">
      <c r="A1562" s="18"/>
      <c r="Q1562" s="25"/>
      <c r="R1562" s="21"/>
      <c r="S1562" s="20"/>
      <c r="T1562" s="21"/>
      <c r="U1562" s="20"/>
      <c r="V1562" s="20"/>
      <c r="W1562" s="20"/>
      <c r="X1562" s="26"/>
      <c r="Y1562" s="26"/>
      <c r="Z1562" s="26"/>
      <c r="AA1562" s="26"/>
      <c r="AB1562" s="26"/>
      <c r="AC1562" s="26"/>
      <c r="AD1562" s="26"/>
      <c r="AE1562" s="26"/>
      <c r="AF1562" s="26"/>
      <c r="AG1562" s="26"/>
      <c r="AH1562" s="26"/>
      <c r="AI1562" s="26"/>
      <c r="AJ1562" s="26"/>
      <c r="AK1562" s="26"/>
      <c r="AL1562" s="26"/>
    </row>
    <row r="1563" spans="1:38" s="7" customFormat="1" ht="12.75">
      <c r="A1563" s="18"/>
      <c r="Q1563" s="25"/>
      <c r="R1563" s="21"/>
      <c r="S1563" s="20"/>
      <c r="T1563" s="21"/>
      <c r="U1563" s="20"/>
      <c r="V1563" s="20"/>
      <c r="W1563" s="20"/>
      <c r="X1563" s="26"/>
      <c r="Y1563" s="26"/>
      <c r="Z1563" s="26"/>
      <c r="AA1563" s="26"/>
      <c r="AB1563" s="26"/>
      <c r="AC1563" s="26"/>
      <c r="AD1563" s="26"/>
      <c r="AE1563" s="26"/>
      <c r="AF1563" s="26"/>
      <c r="AG1563" s="26"/>
      <c r="AH1563" s="26"/>
      <c r="AI1563" s="26"/>
      <c r="AJ1563" s="26"/>
      <c r="AK1563" s="26"/>
      <c r="AL1563" s="26"/>
    </row>
    <row r="1564" spans="1:38" s="7" customFormat="1" ht="12.75">
      <c r="A1564" s="18"/>
      <c r="Q1564" s="25"/>
      <c r="R1564" s="21"/>
      <c r="S1564" s="20"/>
      <c r="T1564" s="21"/>
      <c r="U1564" s="20"/>
      <c r="V1564" s="20"/>
      <c r="W1564" s="20"/>
      <c r="X1564" s="26"/>
      <c r="Y1564" s="26"/>
      <c r="Z1564" s="26"/>
      <c r="AA1564" s="26"/>
      <c r="AB1564" s="26"/>
      <c r="AC1564" s="26"/>
      <c r="AD1564" s="26"/>
      <c r="AE1564" s="26"/>
      <c r="AF1564" s="26"/>
      <c r="AG1564" s="26"/>
      <c r="AH1564" s="26"/>
      <c r="AI1564" s="26"/>
      <c r="AJ1564" s="26"/>
      <c r="AK1564" s="26"/>
      <c r="AL1564" s="26"/>
    </row>
    <row r="1565" spans="1:38" s="7" customFormat="1" ht="12.75">
      <c r="A1565" s="18"/>
      <c r="Q1565" s="25"/>
      <c r="R1565" s="21"/>
      <c r="S1565" s="20"/>
      <c r="T1565" s="21"/>
      <c r="U1565" s="20"/>
      <c r="V1565" s="20"/>
      <c r="W1565" s="20"/>
      <c r="X1565" s="26"/>
      <c r="Y1565" s="26"/>
      <c r="Z1565" s="26"/>
      <c r="AA1565" s="26"/>
      <c r="AB1565" s="26"/>
      <c r="AC1565" s="26"/>
      <c r="AD1565" s="26"/>
      <c r="AE1565" s="26"/>
      <c r="AF1565" s="26"/>
      <c r="AG1565" s="26"/>
      <c r="AH1565" s="26"/>
      <c r="AI1565" s="26"/>
      <c r="AJ1565" s="26"/>
      <c r="AK1565" s="26"/>
      <c r="AL1565" s="26"/>
    </row>
    <row r="1566" spans="1:38" s="7" customFormat="1" ht="12.75">
      <c r="A1566" s="18"/>
      <c r="Q1566" s="25"/>
      <c r="R1566" s="21"/>
      <c r="S1566" s="20"/>
      <c r="T1566" s="21"/>
      <c r="U1566" s="20"/>
      <c r="V1566" s="20"/>
      <c r="W1566" s="20"/>
      <c r="X1566" s="26"/>
      <c r="Y1566" s="26"/>
      <c r="Z1566" s="26"/>
      <c r="AA1566" s="26"/>
      <c r="AB1566" s="26"/>
      <c r="AC1566" s="26"/>
      <c r="AD1566" s="26"/>
      <c r="AE1566" s="26"/>
      <c r="AF1566" s="26"/>
      <c r="AG1566" s="26"/>
      <c r="AH1566" s="26"/>
      <c r="AI1566" s="26"/>
      <c r="AJ1566" s="26"/>
      <c r="AK1566" s="26"/>
      <c r="AL1566" s="26"/>
    </row>
    <row r="1567" spans="1:38" s="7" customFormat="1" ht="12.75">
      <c r="A1567" s="18"/>
      <c r="Q1567" s="25"/>
      <c r="R1567" s="21"/>
      <c r="S1567" s="20"/>
      <c r="T1567" s="21"/>
      <c r="U1567" s="20"/>
      <c r="V1567" s="20"/>
      <c r="W1567" s="20"/>
      <c r="X1567" s="26"/>
      <c r="Y1567" s="26"/>
      <c r="Z1567" s="26"/>
      <c r="AA1567" s="26"/>
      <c r="AB1567" s="26"/>
      <c r="AC1567" s="26"/>
      <c r="AD1567" s="26"/>
      <c r="AE1567" s="26"/>
      <c r="AF1567" s="26"/>
      <c r="AG1567" s="26"/>
      <c r="AH1567" s="26"/>
      <c r="AI1567" s="26"/>
      <c r="AJ1567" s="26"/>
      <c r="AK1567" s="26"/>
      <c r="AL1567" s="26"/>
    </row>
    <row r="1568" spans="1:38" s="7" customFormat="1" ht="12.75">
      <c r="A1568" s="18"/>
      <c r="E1568" s="19"/>
      <c r="Q1568" s="25"/>
      <c r="R1568" s="21"/>
      <c r="S1568" s="20"/>
      <c r="T1568" s="21"/>
      <c r="U1568" s="20"/>
      <c r="V1568" s="20"/>
      <c r="W1568" s="20"/>
      <c r="X1568" s="26"/>
      <c r="Y1568" s="26"/>
      <c r="Z1568" s="26"/>
      <c r="AA1568" s="26"/>
      <c r="AB1568" s="26"/>
      <c r="AC1568" s="26"/>
      <c r="AD1568" s="26"/>
      <c r="AE1568" s="26"/>
      <c r="AF1568" s="26"/>
      <c r="AG1568" s="26"/>
      <c r="AH1568" s="26"/>
      <c r="AI1568" s="26"/>
      <c r="AJ1568" s="26"/>
      <c r="AK1568" s="26"/>
      <c r="AL1568" s="26"/>
    </row>
    <row r="1569" spans="1:38" s="7" customFormat="1" ht="12.75">
      <c r="A1569" s="18"/>
      <c r="Q1569" s="25"/>
      <c r="R1569" s="21"/>
      <c r="S1569" s="20"/>
      <c r="T1569" s="21"/>
      <c r="U1569" s="20"/>
      <c r="V1569" s="20"/>
      <c r="W1569" s="20"/>
      <c r="X1569" s="26"/>
      <c r="Y1569" s="26"/>
      <c r="Z1569" s="26"/>
      <c r="AA1569" s="26"/>
      <c r="AB1569" s="26"/>
      <c r="AC1569" s="26"/>
      <c r="AD1569" s="26"/>
      <c r="AE1569" s="26"/>
      <c r="AF1569" s="26"/>
      <c r="AG1569" s="26"/>
      <c r="AH1569" s="26"/>
      <c r="AI1569" s="26"/>
      <c r="AJ1569" s="26"/>
      <c r="AK1569" s="26"/>
      <c r="AL1569" s="26"/>
    </row>
    <row r="1570" spans="1:38" s="7" customFormat="1" ht="12.75">
      <c r="A1570" s="18"/>
      <c r="Q1570" s="25"/>
      <c r="R1570" s="21"/>
      <c r="S1570" s="20"/>
      <c r="T1570" s="21"/>
      <c r="U1570" s="20"/>
      <c r="V1570" s="20"/>
      <c r="W1570" s="20"/>
      <c r="X1570" s="26"/>
      <c r="Y1570" s="26"/>
      <c r="Z1570" s="26"/>
      <c r="AA1570" s="26"/>
      <c r="AB1570" s="26"/>
      <c r="AC1570" s="26"/>
      <c r="AD1570" s="26"/>
      <c r="AE1570" s="26"/>
      <c r="AF1570" s="26"/>
      <c r="AG1570" s="26"/>
      <c r="AH1570" s="26"/>
      <c r="AI1570" s="26"/>
      <c r="AJ1570" s="26"/>
      <c r="AK1570" s="26"/>
      <c r="AL1570" s="26"/>
    </row>
    <row r="1571" spans="1:38" s="7" customFormat="1" ht="12.75">
      <c r="A1571" s="18"/>
      <c r="Q1571" s="25"/>
      <c r="R1571" s="21"/>
      <c r="S1571" s="20"/>
      <c r="T1571" s="21"/>
      <c r="U1571" s="20"/>
      <c r="V1571" s="20"/>
      <c r="W1571" s="20"/>
      <c r="X1571" s="26"/>
      <c r="Y1571" s="26"/>
      <c r="Z1571" s="26"/>
      <c r="AA1571" s="26"/>
      <c r="AB1571" s="26"/>
      <c r="AC1571" s="26"/>
      <c r="AD1571" s="26"/>
      <c r="AE1571" s="26"/>
      <c r="AF1571" s="26"/>
      <c r="AG1571" s="26"/>
      <c r="AH1571" s="26"/>
      <c r="AI1571" s="26"/>
      <c r="AJ1571" s="26"/>
      <c r="AK1571" s="26"/>
      <c r="AL1571" s="26"/>
    </row>
    <row r="1572" spans="1:38" s="7" customFormat="1" ht="12.75">
      <c r="A1572" s="18"/>
      <c r="Q1572" s="25"/>
      <c r="R1572" s="21"/>
      <c r="S1572" s="20"/>
      <c r="T1572" s="21"/>
      <c r="U1572" s="20"/>
      <c r="V1572" s="20"/>
      <c r="W1572" s="20"/>
      <c r="X1572" s="26"/>
      <c r="Y1572" s="26"/>
      <c r="Z1572" s="26"/>
      <c r="AA1572" s="26"/>
      <c r="AB1572" s="26"/>
      <c r="AC1572" s="26"/>
      <c r="AD1572" s="26"/>
      <c r="AE1572" s="26"/>
      <c r="AF1572" s="26"/>
      <c r="AG1572" s="26"/>
      <c r="AH1572" s="26"/>
      <c r="AI1572" s="26"/>
      <c r="AJ1572" s="26"/>
      <c r="AK1572" s="26"/>
      <c r="AL1572" s="26"/>
    </row>
    <row r="1573" spans="1:38" s="7" customFormat="1" ht="12.75">
      <c r="A1573" s="18"/>
      <c r="Q1573" s="25"/>
      <c r="R1573" s="21"/>
      <c r="S1573" s="20"/>
      <c r="T1573" s="21"/>
      <c r="U1573" s="20"/>
      <c r="V1573" s="20"/>
      <c r="W1573" s="20"/>
      <c r="X1573" s="26"/>
      <c r="Y1573" s="26"/>
      <c r="Z1573" s="26"/>
      <c r="AA1573" s="26"/>
      <c r="AB1573" s="26"/>
      <c r="AC1573" s="26"/>
      <c r="AD1573" s="26"/>
      <c r="AE1573" s="26"/>
      <c r="AF1573" s="26"/>
      <c r="AG1573" s="26"/>
      <c r="AH1573" s="26"/>
      <c r="AI1573" s="26"/>
      <c r="AJ1573" s="26"/>
      <c r="AK1573" s="26"/>
      <c r="AL1573" s="26"/>
    </row>
    <row r="1574" spans="1:38" s="7" customFormat="1" ht="12.75">
      <c r="A1574" s="18"/>
      <c r="Q1574" s="25"/>
      <c r="R1574" s="21"/>
      <c r="S1574" s="20"/>
      <c r="T1574" s="21"/>
      <c r="U1574" s="20"/>
      <c r="V1574" s="20"/>
      <c r="W1574" s="20"/>
      <c r="X1574" s="26"/>
      <c r="Y1574" s="26"/>
      <c r="Z1574" s="26"/>
      <c r="AA1574" s="26"/>
      <c r="AB1574" s="26"/>
      <c r="AC1574" s="26"/>
      <c r="AD1574" s="26"/>
      <c r="AE1574" s="26"/>
      <c r="AF1574" s="26"/>
      <c r="AG1574" s="26"/>
      <c r="AH1574" s="26"/>
      <c r="AI1574" s="26"/>
      <c r="AJ1574" s="26"/>
      <c r="AK1574" s="26"/>
      <c r="AL1574" s="26"/>
    </row>
    <row r="1575" spans="2:23" ht="30">
      <c r="B1575" s="11">
        <f>C1575</f>
        <v>39748</v>
      </c>
      <c r="C1575" s="13">
        <f>C1539+7</f>
        <v>39748</v>
      </c>
      <c r="D1575" s="9">
        <f>C1575</f>
        <v>39748</v>
      </c>
      <c r="E1575" s="10">
        <f>DAY(C1575+1)</f>
        <v>28</v>
      </c>
      <c r="F1575" s="9">
        <f>C1575+1</f>
        <v>39749</v>
      </c>
      <c r="G1575" s="10">
        <f>DAY(C1575+2)</f>
        <v>29</v>
      </c>
      <c r="H1575" s="9">
        <f>C1575+2</f>
        <v>39750</v>
      </c>
      <c r="I1575" s="10">
        <f>DAY(C1575+3)</f>
        <v>30</v>
      </c>
      <c r="J1575" s="9">
        <f>C1575+3</f>
        <v>39751</v>
      </c>
      <c r="K1575" s="10">
        <f>DAY(C1575+4)</f>
        <v>31</v>
      </c>
      <c r="L1575" s="9">
        <f>C1575+4</f>
        <v>39752</v>
      </c>
      <c r="M1575" s="10">
        <f>DAY(C1575+5)</f>
        <v>1</v>
      </c>
      <c r="N1575" s="9">
        <f>C1575+5</f>
        <v>39753</v>
      </c>
      <c r="O1575" s="10">
        <f>DAY(C1575+6)</f>
        <v>2</v>
      </c>
      <c r="P1575" s="9">
        <f>C1575+6</f>
        <v>39754</v>
      </c>
      <c r="R1575" s="21">
        <f>DATE(YEAR(C1575),1,1)</f>
        <v>39448</v>
      </c>
      <c r="T1575" s="21">
        <f>C1575</f>
        <v>39748</v>
      </c>
      <c r="U1575" s="22">
        <f>ROUND(((C1575-DATE(YEAR(C1575),1,1))+6)/7,0)</f>
        <v>44</v>
      </c>
      <c r="V1575" s="33">
        <f>IF(AND(R1579-R1578=0,R1575-R1578&lt;0),1,IF(U1575=V1539,U1575+1,U1575))</f>
        <v>44</v>
      </c>
      <c r="W1575" s="20" t="s">
        <v>6</v>
      </c>
    </row>
    <row r="1576" spans="2:20" ht="15" customHeight="1">
      <c r="B1576" s="17">
        <f>V1575</f>
        <v>44</v>
      </c>
      <c r="C1576" s="14">
        <f>T1575-R1575+1</f>
        <v>301</v>
      </c>
      <c r="D1576" s="2" t="str">
        <f>D1540</f>
        <v>hétfő</v>
      </c>
      <c r="E1576" s="14">
        <f>T1576-R1576+1</f>
        <v>302</v>
      </c>
      <c r="F1576" s="2" t="str">
        <f>F1540</f>
        <v>kedd</v>
      </c>
      <c r="G1576" s="14">
        <f>T1577-R1577+1</f>
        <v>303</v>
      </c>
      <c r="H1576" s="2" t="str">
        <f>H1540</f>
        <v>szerda</v>
      </c>
      <c r="I1576" s="14">
        <f>T1578-R1578+1</f>
        <v>304</v>
      </c>
      <c r="J1576" s="2" t="str">
        <f>J1540</f>
        <v>csütörtök</v>
      </c>
      <c r="K1576" s="14">
        <f>T1579-R1579+1</f>
        <v>305</v>
      </c>
      <c r="L1576" s="2" t="str">
        <f>L1540</f>
        <v>péntek</v>
      </c>
      <c r="M1576" s="14">
        <f>T1580-R1580+1</f>
        <v>306</v>
      </c>
      <c r="N1576" s="3" t="str">
        <f>N1540</f>
        <v>szombat</v>
      </c>
      <c r="O1576" s="14">
        <f>T1581-R1581+1</f>
        <v>307</v>
      </c>
      <c r="P1576" s="3" t="str">
        <f>P1540</f>
        <v>vasárnap</v>
      </c>
      <c r="R1576" s="21">
        <f>DATE(YEAR(C1575+1),1,1)</f>
        <v>39448</v>
      </c>
      <c r="T1576" s="21">
        <f aca="true" t="shared" si="43" ref="T1576:T1581">T1575+1</f>
        <v>39749</v>
      </c>
    </row>
    <row r="1577" spans="2:20" ht="19.5" customHeight="1">
      <c r="B1577" s="12">
        <v>0.333333333333333</v>
      </c>
      <c r="C1577" s="4"/>
      <c r="D1577" s="5"/>
      <c r="E1577" s="6"/>
      <c r="F1577" s="5"/>
      <c r="G1577" s="6"/>
      <c r="H1577" s="5"/>
      <c r="I1577" s="6"/>
      <c r="J1577" s="5"/>
      <c r="K1577" s="6"/>
      <c r="L1577" s="5"/>
      <c r="M1577" s="6"/>
      <c r="N1577" s="5"/>
      <c r="O1577" s="6"/>
      <c r="P1577" s="5"/>
      <c r="R1577" s="21">
        <f>DATE(YEAR(C1575+2),1,1)</f>
        <v>39448</v>
      </c>
      <c r="T1577" s="21">
        <f t="shared" si="43"/>
        <v>39750</v>
      </c>
    </row>
    <row r="1578" spans="2:20" ht="19.5" customHeight="1">
      <c r="B1578" s="12">
        <v>0.375</v>
      </c>
      <c r="C1578" s="4"/>
      <c r="D1578" s="5"/>
      <c r="E1578" s="6"/>
      <c r="F1578" s="5"/>
      <c r="G1578" s="6"/>
      <c r="H1578" s="5"/>
      <c r="I1578" s="6"/>
      <c r="J1578" s="5"/>
      <c r="K1578" s="6"/>
      <c r="L1578" s="5"/>
      <c r="M1578" s="6"/>
      <c r="N1578" s="5"/>
      <c r="O1578" s="6"/>
      <c r="P1578" s="5"/>
      <c r="R1578" s="21">
        <f>DATE(YEAR(C1575+3),1,1)</f>
        <v>39448</v>
      </c>
      <c r="T1578" s="21">
        <f t="shared" si="43"/>
        <v>39751</v>
      </c>
    </row>
    <row r="1579" spans="2:20" ht="19.5" customHeight="1">
      <c r="B1579" s="12">
        <v>0.416666666666667</v>
      </c>
      <c r="C1579" s="4"/>
      <c r="D1579" s="5"/>
      <c r="E1579" s="6"/>
      <c r="F1579" s="5"/>
      <c r="G1579" s="6"/>
      <c r="H1579" s="5"/>
      <c r="I1579" s="6"/>
      <c r="J1579" s="5"/>
      <c r="K1579" s="6"/>
      <c r="L1579" s="5"/>
      <c r="M1579" s="6"/>
      <c r="N1579" s="5"/>
      <c r="O1579" s="6"/>
      <c r="P1579" s="5"/>
      <c r="R1579" s="21">
        <f>DATE(YEAR(C1575+4),1,1)</f>
        <v>39448</v>
      </c>
      <c r="T1579" s="21">
        <f t="shared" si="43"/>
        <v>39752</v>
      </c>
    </row>
    <row r="1580" spans="2:20" ht="19.5" customHeight="1">
      <c r="B1580" s="12">
        <v>0.458333333333333</v>
      </c>
      <c r="C1580" s="4"/>
      <c r="D1580" s="5"/>
      <c r="E1580" s="6"/>
      <c r="F1580" s="5"/>
      <c r="G1580" s="6"/>
      <c r="H1580" s="5"/>
      <c r="I1580" s="6"/>
      <c r="J1580" s="5"/>
      <c r="K1580" s="6"/>
      <c r="L1580" s="5"/>
      <c r="M1580" s="6"/>
      <c r="N1580" s="5"/>
      <c r="O1580" s="6"/>
      <c r="P1580" s="5"/>
      <c r="R1580" s="21">
        <f>DATE(YEAR(C1575+5),1,1)</f>
        <v>39448</v>
      </c>
      <c r="T1580" s="21">
        <f t="shared" si="43"/>
        <v>39753</v>
      </c>
    </row>
    <row r="1581" spans="2:20" ht="19.5" customHeight="1">
      <c r="B1581" s="12">
        <v>0.5</v>
      </c>
      <c r="C1581" s="4"/>
      <c r="D1581" s="5"/>
      <c r="E1581" s="6"/>
      <c r="F1581" s="5"/>
      <c r="G1581" s="6"/>
      <c r="H1581" s="5"/>
      <c r="I1581" s="6"/>
      <c r="J1581" s="5"/>
      <c r="K1581" s="6"/>
      <c r="L1581" s="5"/>
      <c r="M1581" s="6"/>
      <c r="N1581" s="5"/>
      <c r="O1581" s="6"/>
      <c r="P1581" s="5"/>
      <c r="Q1581" s="27"/>
      <c r="R1581" s="21">
        <f>DATE(YEAR(C1575+6),1,1)</f>
        <v>39448</v>
      </c>
      <c r="T1581" s="21">
        <f t="shared" si="43"/>
        <v>39754</v>
      </c>
    </row>
    <row r="1582" spans="2:16" ht="19.5" customHeight="1">
      <c r="B1582" s="12">
        <v>0.541666666666667</v>
      </c>
      <c r="C1582" s="4"/>
      <c r="D1582" s="5"/>
      <c r="E1582" s="6"/>
      <c r="F1582" s="5"/>
      <c r="G1582" s="6"/>
      <c r="H1582" s="5"/>
      <c r="I1582" s="6"/>
      <c r="J1582" s="5"/>
      <c r="K1582" s="6"/>
      <c r="L1582" s="5"/>
      <c r="M1582" s="6"/>
      <c r="N1582" s="5"/>
      <c r="O1582" s="6"/>
      <c r="P1582" s="5"/>
    </row>
    <row r="1583" spans="2:16" ht="19.5" customHeight="1">
      <c r="B1583" s="12">
        <v>0.583333333333333</v>
      </c>
      <c r="C1583" s="4"/>
      <c r="D1583" s="5"/>
      <c r="E1583" s="6"/>
      <c r="F1583" s="5"/>
      <c r="G1583" s="6"/>
      <c r="H1583" s="5"/>
      <c r="I1583" s="6"/>
      <c r="J1583" s="5"/>
      <c r="K1583" s="6"/>
      <c r="L1583" s="5"/>
      <c r="M1583" s="6"/>
      <c r="N1583" s="5"/>
      <c r="O1583" s="6"/>
      <c r="P1583" s="5"/>
    </row>
    <row r="1584" spans="2:16" ht="19.5" customHeight="1">
      <c r="B1584" s="12">
        <v>0.625</v>
      </c>
      <c r="C1584" s="4"/>
      <c r="D1584" s="5"/>
      <c r="E1584" s="6"/>
      <c r="F1584" s="5"/>
      <c r="G1584" s="6"/>
      <c r="H1584" s="5"/>
      <c r="I1584" s="6"/>
      <c r="J1584" s="5"/>
      <c r="K1584" s="6"/>
      <c r="L1584" s="5"/>
      <c r="M1584" s="6"/>
      <c r="N1584" s="5"/>
      <c r="O1584" s="6"/>
      <c r="P1584" s="5"/>
    </row>
    <row r="1585" spans="2:16" ht="19.5" customHeight="1">
      <c r="B1585" s="12">
        <v>0.666666666666667</v>
      </c>
      <c r="C1585" s="4"/>
      <c r="D1585" s="5"/>
      <c r="E1585" s="6"/>
      <c r="F1585" s="5"/>
      <c r="G1585" s="6"/>
      <c r="H1585" s="5"/>
      <c r="I1585" s="6"/>
      <c r="J1585" s="5"/>
      <c r="K1585" s="6"/>
      <c r="L1585" s="5"/>
      <c r="M1585" s="6"/>
      <c r="N1585" s="5"/>
      <c r="O1585" s="6"/>
      <c r="P1585" s="5"/>
    </row>
    <row r="1586" spans="2:16" ht="19.5" customHeight="1">
      <c r="B1586" s="12">
        <v>0.708333333333333</v>
      </c>
      <c r="C1586" s="4"/>
      <c r="D1586" s="5"/>
      <c r="E1586" s="6"/>
      <c r="F1586" s="5"/>
      <c r="G1586" s="6"/>
      <c r="H1586" s="5"/>
      <c r="I1586" s="6"/>
      <c r="J1586" s="5"/>
      <c r="K1586" s="6"/>
      <c r="L1586" s="5"/>
      <c r="M1586" s="6"/>
      <c r="N1586" s="5"/>
      <c r="O1586" s="6"/>
      <c r="P1586" s="5"/>
    </row>
    <row r="1587" spans="2:16" ht="19.5" customHeight="1">
      <c r="B1587" s="12">
        <v>0.75</v>
      </c>
      <c r="C1587" s="4"/>
      <c r="D1587" s="5"/>
      <c r="E1587" s="6"/>
      <c r="F1587" s="5"/>
      <c r="G1587" s="6"/>
      <c r="H1587" s="5"/>
      <c r="I1587" s="6"/>
      <c r="J1587" s="5"/>
      <c r="K1587" s="6"/>
      <c r="L1587" s="5"/>
      <c r="M1587" s="6"/>
      <c r="N1587" s="5"/>
      <c r="O1587" s="6"/>
      <c r="P1587" s="5"/>
    </row>
    <row r="1588" spans="1:38" s="7" customFormat="1" ht="12.75">
      <c r="A1588" s="18"/>
      <c r="B1588" s="28" t="s">
        <v>1</v>
      </c>
      <c r="I1588" s="7" t="s">
        <v>0</v>
      </c>
      <c r="P1588" s="29" t="s">
        <v>2</v>
      </c>
      <c r="Q1588" s="25"/>
      <c r="R1588" s="21"/>
      <c r="S1588" s="20"/>
      <c r="T1588" s="21"/>
      <c r="U1588" s="20"/>
      <c r="V1588" s="20"/>
      <c r="W1588" s="20"/>
      <c r="X1588" s="26"/>
      <c r="Y1588" s="26"/>
      <c r="Z1588" s="26"/>
      <c r="AA1588" s="26"/>
      <c r="AB1588" s="26"/>
      <c r="AC1588" s="26"/>
      <c r="AD1588" s="26"/>
      <c r="AE1588" s="26"/>
      <c r="AF1588" s="26"/>
      <c r="AG1588" s="26"/>
      <c r="AH1588" s="26"/>
      <c r="AI1588" s="26"/>
      <c r="AJ1588" s="26"/>
      <c r="AK1588" s="26"/>
      <c r="AL1588" s="26"/>
    </row>
    <row r="1589" spans="1:38" s="7" customFormat="1" ht="12.75">
      <c r="A1589" s="18"/>
      <c r="Q1589" s="25"/>
      <c r="R1589" s="21"/>
      <c r="S1589" s="20"/>
      <c r="T1589" s="21"/>
      <c r="U1589" s="20"/>
      <c r="V1589" s="20"/>
      <c r="W1589" s="20"/>
      <c r="X1589" s="26"/>
      <c r="Y1589" s="26"/>
      <c r="Z1589" s="26"/>
      <c r="AA1589" s="26"/>
      <c r="AB1589" s="26"/>
      <c r="AC1589" s="26"/>
      <c r="AD1589" s="26"/>
      <c r="AE1589" s="26"/>
      <c r="AF1589" s="26"/>
      <c r="AG1589" s="26"/>
      <c r="AH1589" s="26"/>
      <c r="AI1589" s="26"/>
      <c r="AJ1589" s="26"/>
      <c r="AK1589" s="26"/>
      <c r="AL1589" s="26"/>
    </row>
    <row r="1590" spans="1:38" s="7" customFormat="1" ht="12.75">
      <c r="A1590" s="18"/>
      <c r="Q1590" s="25"/>
      <c r="R1590" s="21"/>
      <c r="S1590" s="20"/>
      <c r="T1590" s="21"/>
      <c r="U1590" s="20"/>
      <c r="V1590" s="20"/>
      <c r="W1590" s="20"/>
      <c r="X1590" s="26"/>
      <c r="Y1590" s="26"/>
      <c r="Z1590" s="26"/>
      <c r="AA1590" s="26"/>
      <c r="AB1590" s="26"/>
      <c r="AC1590" s="26"/>
      <c r="AD1590" s="26"/>
      <c r="AE1590" s="26"/>
      <c r="AF1590" s="26"/>
      <c r="AG1590" s="26"/>
      <c r="AH1590" s="26"/>
      <c r="AI1590" s="26"/>
      <c r="AJ1590" s="26"/>
      <c r="AK1590" s="26"/>
      <c r="AL1590" s="26"/>
    </row>
    <row r="1591" spans="1:38" s="7" customFormat="1" ht="12.75">
      <c r="A1591" s="18"/>
      <c r="Q1591" s="25"/>
      <c r="R1591" s="21"/>
      <c r="S1591" s="20"/>
      <c r="T1591" s="21"/>
      <c r="U1591" s="20"/>
      <c r="V1591" s="20"/>
      <c r="W1591" s="20"/>
      <c r="X1591" s="26"/>
      <c r="Y1591" s="26"/>
      <c r="Z1591" s="26"/>
      <c r="AA1591" s="26"/>
      <c r="AB1591" s="26"/>
      <c r="AC1591" s="26"/>
      <c r="AD1591" s="26"/>
      <c r="AE1591" s="26"/>
      <c r="AF1591" s="26"/>
      <c r="AG1591" s="26"/>
      <c r="AH1591" s="26"/>
      <c r="AI1591" s="26"/>
      <c r="AJ1591" s="26"/>
      <c r="AK1591" s="26"/>
      <c r="AL1591" s="26"/>
    </row>
    <row r="1592" spans="1:38" s="7" customFormat="1" ht="12.75">
      <c r="A1592" s="18"/>
      <c r="Q1592" s="25"/>
      <c r="R1592" s="21"/>
      <c r="S1592" s="20"/>
      <c r="T1592" s="21"/>
      <c r="U1592" s="20"/>
      <c r="V1592" s="20"/>
      <c r="W1592" s="20"/>
      <c r="X1592" s="26"/>
      <c r="Y1592" s="26"/>
      <c r="Z1592" s="26"/>
      <c r="AA1592" s="26"/>
      <c r="AB1592" s="26"/>
      <c r="AC1592" s="26"/>
      <c r="AD1592" s="26"/>
      <c r="AE1592" s="26"/>
      <c r="AF1592" s="26"/>
      <c r="AG1592" s="26"/>
      <c r="AH1592" s="26"/>
      <c r="AI1592" s="26"/>
      <c r="AJ1592" s="26"/>
      <c r="AK1592" s="26"/>
      <c r="AL1592" s="26"/>
    </row>
    <row r="1593" spans="1:38" s="7" customFormat="1" ht="12.75">
      <c r="A1593" s="18"/>
      <c r="Q1593" s="25"/>
      <c r="R1593" s="21"/>
      <c r="S1593" s="20"/>
      <c r="T1593" s="21"/>
      <c r="U1593" s="20"/>
      <c r="V1593" s="20"/>
      <c r="W1593" s="20"/>
      <c r="X1593" s="26"/>
      <c r="Y1593" s="26"/>
      <c r="Z1593" s="26"/>
      <c r="AA1593" s="26"/>
      <c r="AB1593" s="26"/>
      <c r="AC1593" s="26"/>
      <c r="AD1593" s="26"/>
      <c r="AE1593" s="26"/>
      <c r="AF1593" s="26"/>
      <c r="AG1593" s="26"/>
      <c r="AH1593" s="26"/>
      <c r="AI1593" s="26"/>
      <c r="AJ1593" s="26"/>
      <c r="AK1593" s="26"/>
      <c r="AL1593" s="26"/>
    </row>
    <row r="1594" spans="1:38" s="7" customFormat="1" ht="12.75">
      <c r="A1594" s="18"/>
      <c r="Q1594" s="25"/>
      <c r="R1594" s="21"/>
      <c r="S1594" s="20"/>
      <c r="T1594" s="21"/>
      <c r="U1594" s="20"/>
      <c r="V1594" s="20"/>
      <c r="W1594" s="20"/>
      <c r="X1594" s="26"/>
      <c r="Y1594" s="26"/>
      <c r="Z1594" s="26"/>
      <c r="AA1594" s="26"/>
      <c r="AB1594" s="26"/>
      <c r="AC1594" s="26"/>
      <c r="AD1594" s="26"/>
      <c r="AE1594" s="26"/>
      <c r="AF1594" s="26"/>
      <c r="AG1594" s="26"/>
      <c r="AH1594" s="26"/>
      <c r="AI1594" s="26"/>
      <c r="AJ1594" s="26"/>
      <c r="AK1594" s="26"/>
      <c r="AL1594" s="26"/>
    </row>
    <row r="1595" spans="1:38" s="7" customFormat="1" ht="12.75">
      <c r="A1595" s="18"/>
      <c r="Q1595" s="25"/>
      <c r="R1595" s="21"/>
      <c r="S1595" s="20"/>
      <c r="T1595" s="21"/>
      <c r="U1595" s="20"/>
      <c r="V1595" s="20"/>
      <c r="W1595" s="20"/>
      <c r="X1595" s="26"/>
      <c r="Y1595" s="26"/>
      <c r="Z1595" s="26"/>
      <c r="AA1595" s="26"/>
      <c r="AB1595" s="26"/>
      <c r="AC1595" s="26"/>
      <c r="AD1595" s="26"/>
      <c r="AE1595" s="26"/>
      <c r="AF1595" s="26"/>
      <c r="AG1595" s="26"/>
      <c r="AH1595" s="26"/>
      <c r="AI1595" s="26"/>
      <c r="AJ1595" s="26"/>
      <c r="AK1595" s="26"/>
      <c r="AL1595" s="26"/>
    </row>
    <row r="1596" spans="1:38" s="7" customFormat="1" ht="12.75">
      <c r="A1596" s="18"/>
      <c r="Q1596" s="25"/>
      <c r="R1596" s="21"/>
      <c r="S1596" s="20"/>
      <c r="T1596" s="21"/>
      <c r="U1596" s="20"/>
      <c r="V1596" s="20"/>
      <c r="W1596" s="20"/>
      <c r="X1596" s="26"/>
      <c r="Y1596" s="26"/>
      <c r="Z1596" s="26"/>
      <c r="AA1596" s="26"/>
      <c r="AB1596" s="26"/>
      <c r="AC1596" s="26"/>
      <c r="AD1596" s="26"/>
      <c r="AE1596" s="26"/>
      <c r="AF1596" s="26"/>
      <c r="AG1596" s="26"/>
      <c r="AH1596" s="26"/>
      <c r="AI1596" s="26"/>
      <c r="AJ1596" s="26"/>
      <c r="AK1596" s="26"/>
      <c r="AL1596" s="26"/>
    </row>
    <row r="1597" spans="1:38" s="7" customFormat="1" ht="12.75">
      <c r="A1597" s="18"/>
      <c r="Q1597" s="25"/>
      <c r="R1597" s="21"/>
      <c r="S1597" s="20"/>
      <c r="T1597" s="21"/>
      <c r="U1597" s="20"/>
      <c r="V1597" s="20"/>
      <c r="W1597" s="20"/>
      <c r="X1597" s="26"/>
      <c r="Y1597" s="26"/>
      <c r="Z1597" s="26"/>
      <c r="AA1597" s="26"/>
      <c r="AB1597" s="26"/>
      <c r="AC1597" s="26"/>
      <c r="AD1597" s="26"/>
      <c r="AE1597" s="26"/>
      <c r="AF1597" s="26"/>
      <c r="AG1597" s="26"/>
      <c r="AH1597" s="26"/>
      <c r="AI1597" s="26"/>
      <c r="AJ1597" s="26"/>
      <c r="AK1597" s="26"/>
      <c r="AL1597" s="26"/>
    </row>
    <row r="1598" spans="1:38" s="7" customFormat="1" ht="12.75">
      <c r="A1598" s="18"/>
      <c r="Q1598" s="25"/>
      <c r="R1598" s="21"/>
      <c r="S1598" s="20"/>
      <c r="T1598" s="21"/>
      <c r="U1598" s="20"/>
      <c r="V1598" s="20"/>
      <c r="W1598" s="20"/>
      <c r="X1598" s="26"/>
      <c r="Y1598" s="26"/>
      <c r="Z1598" s="26"/>
      <c r="AA1598" s="26"/>
      <c r="AB1598" s="26"/>
      <c r="AC1598" s="26"/>
      <c r="AD1598" s="26"/>
      <c r="AE1598" s="26"/>
      <c r="AF1598" s="26"/>
      <c r="AG1598" s="26"/>
      <c r="AH1598" s="26"/>
      <c r="AI1598" s="26"/>
      <c r="AJ1598" s="26"/>
      <c r="AK1598" s="26"/>
      <c r="AL1598" s="26"/>
    </row>
    <row r="1599" spans="1:38" s="7" customFormat="1" ht="12.75">
      <c r="A1599" s="18"/>
      <c r="Q1599" s="25"/>
      <c r="R1599" s="21"/>
      <c r="S1599" s="20"/>
      <c r="T1599" s="21"/>
      <c r="U1599" s="20"/>
      <c r="V1599" s="20"/>
      <c r="W1599" s="20"/>
      <c r="X1599" s="26"/>
      <c r="Y1599" s="26"/>
      <c r="Z1599" s="26"/>
      <c r="AA1599" s="26"/>
      <c r="AB1599" s="26"/>
      <c r="AC1599" s="26"/>
      <c r="AD1599" s="26"/>
      <c r="AE1599" s="26"/>
      <c r="AF1599" s="26"/>
      <c r="AG1599" s="26"/>
      <c r="AH1599" s="26"/>
      <c r="AI1599" s="26"/>
      <c r="AJ1599" s="26"/>
      <c r="AK1599" s="26"/>
      <c r="AL1599" s="26"/>
    </row>
    <row r="1600" spans="1:38" s="7" customFormat="1" ht="12.75">
      <c r="A1600" s="18"/>
      <c r="Q1600" s="25"/>
      <c r="R1600" s="21"/>
      <c r="S1600" s="20"/>
      <c r="T1600" s="21"/>
      <c r="U1600" s="20"/>
      <c r="V1600" s="20"/>
      <c r="W1600" s="20"/>
      <c r="X1600" s="26"/>
      <c r="Y1600" s="26"/>
      <c r="Z1600" s="26"/>
      <c r="AA1600" s="26"/>
      <c r="AB1600" s="26"/>
      <c r="AC1600" s="26"/>
      <c r="AD1600" s="26"/>
      <c r="AE1600" s="26"/>
      <c r="AF1600" s="26"/>
      <c r="AG1600" s="26"/>
      <c r="AH1600" s="26"/>
      <c r="AI1600" s="26"/>
      <c r="AJ1600" s="26"/>
      <c r="AK1600" s="26"/>
      <c r="AL1600" s="26"/>
    </row>
    <row r="1601" spans="1:38" s="7" customFormat="1" ht="12.75">
      <c r="A1601" s="18"/>
      <c r="Q1601" s="25"/>
      <c r="R1601" s="21"/>
      <c r="S1601" s="20"/>
      <c r="T1601" s="21"/>
      <c r="U1601" s="20"/>
      <c r="V1601" s="20"/>
      <c r="W1601" s="20"/>
      <c r="X1601" s="26"/>
      <c r="Y1601" s="26"/>
      <c r="Z1601" s="26"/>
      <c r="AA1601" s="26"/>
      <c r="AB1601" s="26"/>
      <c r="AC1601" s="26"/>
      <c r="AD1601" s="26"/>
      <c r="AE1601" s="26"/>
      <c r="AF1601" s="26"/>
      <c r="AG1601" s="26"/>
      <c r="AH1601" s="26"/>
      <c r="AI1601" s="26"/>
      <c r="AJ1601" s="26"/>
      <c r="AK1601" s="26"/>
      <c r="AL1601" s="26"/>
    </row>
    <row r="1602" spans="1:38" s="7" customFormat="1" ht="12.75">
      <c r="A1602" s="18"/>
      <c r="Q1602" s="25"/>
      <c r="R1602" s="21"/>
      <c r="S1602" s="20"/>
      <c r="T1602" s="21"/>
      <c r="U1602" s="20"/>
      <c r="V1602" s="20"/>
      <c r="W1602" s="20"/>
      <c r="X1602" s="26"/>
      <c r="Y1602" s="26"/>
      <c r="Z1602" s="26"/>
      <c r="AA1602" s="26"/>
      <c r="AB1602" s="26"/>
      <c r="AC1602" s="26"/>
      <c r="AD1602" s="26"/>
      <c r="AE1602" s="26"/>
      <c r="AF1602" s="26"/>
      <c r="AG1602" s="26"/>
      <c r="AH1602" s="26"/>
      <c r="AI1602" s="26"/>
      <c r="AJ1602" s="26"/>
      <c r="AK1602" s="26"/>
      <c r="AL1602" s="26"/>
    </row>
    <row r="1603" spans="1:38" s="7" customFormat="1" ht="12.75">
      <c r="A1603" s="18"/>
      <c r="Q1603" s="25"/>
      <c r="R1603" s="21"/>
      <c r="S1603" s="20"/>
      <c r="T1603" s="21"/>
      <c r="U1603" s="20"/>
      <c r="V1603" s="20"/>
      <c r="W1603" s="20"/>
      <c r="X1603" s="26"/>
      <c r="Y1603" s="26"/>
      <c r="Z1603" s="26"/>
      <c r="AA1603" s="26"/>
      <c r="AB1603" s="26"/>
      <c r="AC1603" s="26"/>
      <c r="AD1603" s="26"/>
      <c r="AE1603" s="26"/>
      <c r="AF1603" s="26"/>
      <c r="AG1603" s="26"/>
      <c r="AH1603" s="26"/>
      <c r="AI1603" s="26"/>
      <c r="AJ1603" s="26"/>
      <c r="AK1603" s="26"/>
      <c r="AL1603" s="26"/>
    </row>
    <row r="1604" spans="1:38" s="7" customFormat="1" ht="12.75">
      <c r="A1604" s="18"/>
      <c r="E1604" s="19"/>
      <c r="Q1604" s="25"/>
      <c r="R1604" s="21"/>
      <c r="S1604" s="20"/>
      <c r="T1604" s="21"/>
      <c r="U1604" s="20"/>
      <c r="V1604" s="20"/>
      <c r="W1604" s="20"/>
      <c r="X1604" s="26"/>
      <c r="Y1604" s="26"/>
      <c r="Z1604" s="26"/>
      <c r="AA1604" s="26"/>
      <c r="AB1604" s="26"/>
      <c r="AC1604" s="26"/>
      <c r="AD1604" s="26"/>
      <c r="AE1604" s="26"/>
      <c r="AF1604" s="26"/>
      <c r="AG1604" s="26"/>
      <c r="AH1604" s="26"/>
      <c r="AI1604" s="26"/>
      <c r="AJ1604" s="26"/>
      <c r="AK1604" s="26"/>
      <c r="AL1604" s="26"/>
    </row>
    <row r="1605" spans="1:38" s="7" customFormat="1" ht="12.75">
      <c r="A1605" s="18"/>
      <c r="Q1605" s="25"/>
      <c r="R1605" s="21"/>
      <c r="S1605" s="20"/>
      <c r="T1605" s="21"/>
      <c r="U1605" s="20"/>
      <c r="V1605" s="20"/>
      <c r="W1605" s="20"/>
      <c r="X1605" s="26"/>
      <c r="Y1605" s="26"/>
      <c r="Z1605" s="26"/>
      <c r="AA1605" s="26"/>
      <c r="AB1605" s="26"/>
      <c r="AC1605" s="26"/>
      <c r="AD1605" s="26"/>
      <c r="AE1605" s="26"/>
      <c r="AF1605" s="26"/>
      <c r="AG1605" s="26"/>
      <c r="AH1605" s="26"/>
      <c r="AI1605" s="26"/>
      <c r="AJ1605" s="26"/>
      <c r="AK1605" s="26"/>
      <c r="AL1605" s="26"/>
    </row>
    <row r="1606" spans="1:38" s="7" customFormat="1" ht="12.75">
      <c r="A1606" s="18"/>
      <c r="Q1606" s="25"/>
      <c r="R1606" s="21"/>
      <c r="S1606" s="20"/>
      <c r="T1606" s="21"/>
      <c r="U1606" s="20"/>
      <c r="V1606" s="20"/>
      <c r="W1606" s="20"/>
      <c r="X1606" s="26"/>
      <c r="Y1606" s="26"/>
      <c r="Z1606" s="26"/>
      <c r="AA1606" s="26"/>
      <c r="AB1606" s="26"/>
      <c r="AC1606" s="26"/>
      <c r="AD1606" s="26"/>
      <c r="AE1606" s="26"/>
      <c r="AF1606" s="26"/>
      <c r="AG1606" s="26"/>
      <c r="AH1606" s="26"/>
      <c r="AI1606" s="26"/>
      <c r="AJ1606" s="26"/>
      <c r="AK1606" s="26"/>
      <c r="AL1606" s="26"/>
    </row>
    <row r="1607" spans="1:38" s="7" customFormat="1" ht="12.75">
      <c r="A1607" s="18"/>
      <c r="Q1607" s="25"/>
      <c r="R1607" s="21"/>
      <c r="S1607" s="20"/>
      <c r="T1607" s="21"/>
      <c r="U1607" s="20"/>
      <c r="V1607" s="20"/>
      <c r="W1607" s="20"/>
      <c r="X1607" s="26"/>
      <c r="Y1607" s="26"/>
      <c r="Z1607" s="26"/>
      <c r="AA1607" s="26"/>
      <c r="AB1607" s="26"/>
      <c r="AC1607" s="26"/>
      <c r="AD1607" s="26"/>
      <c r="AE1607" s="26"/>
      <c r="AF1607" s="26"/>
      <c r="AG1607" s="26"/>
      <c r="AH1607" s="26"/>
      <c r="AI1607" s="26"/>
      <c r="AJ1607" s="26"/>
      <c r="AK1607" s="26"/>
      <c r="AL1607" s="26"/>
    </row>
    <row r="1608" spans="1:38" s="7" customFormat="1" ht="12.75">
      <c r="A1608" s="18"/>
      <c r="Q1608" s="25"/>
      <c r="R1608" s="21"/>
      <c r="S1608" s="20"/>
      <c r="T1608" s="21"/>
      <c r="U1608" s="20"/>
      <c r="V1608" s="20"/>
      <c r="W1608" s="20"/>
      <c r="X1608" s="26"/>
      <c r="Y1608" s="26"/>
      <c r="Z1608" s="26"/>
      <c r="AA1608" s="26"/>
      <c r="AB1608" s="26"/>
      <c r="AC1608" s="26"/>
      <c r="AD1608" s="26"/>
      <c r="AE1608" s="26"/>
      <c r="AF1608" s="26"/>
      <c r="AG1608" s="26"/>
      <c r="AH1608" s="26"/>
      <c r="AI1608" s="26"/>
      <c r="AJ1608" s="26"/>
      <c r="AK1608" s="26"/>
      <c r="AL1608" s="26"/>
    </row>
    <row r="1609" spans="1:38" s="7" customFormat="1" ht="12.75">
      <c r="A1609" s="18"/>
      <c r="Q1609" s="25"/>
      <c r="R1609" s="21"/>
      <c r="S1609" s="20"/>
      <c r="T1609" s="21"/>
      <c r="U1609" s="20"/>
      <c r="V1609" s="20"/>
      <c r="W1609" s="20"/>
      <c r="X1609" s="26"/>
      <c r="Y1609" s="26"/>
      <c r="Z1609" s="26"/>
      <c r="AA1609" s="26"/>
      <c r="AB1609" s="26"/>
      <c r="AC1609" s="26"/>
      <c r="AD1609" s="26"/>
      <c r="AE1609" s="26"/>
      <c r="AF1609" s="26"/>
      <c r="AG1609" s="26"/>
      <c r="AH1609" s="26"/>
      <c r="AI1609" s="26"/>
      <c r="AJ1609" s="26"/>
      <c r="AK1609" s="26"/>
      <c r="AL1609" s="26"/>
    </row>
    <row r="1610" spans="1:38" s="7" customFormat="1" ht="12.75">
      <c r="A1610" s="18"/>
      <c r="Q1610" s="25"/>
      <c r="R1610" s="21"/>
      <c r="S1610" s="20"/>
      <c r="T1610" s="21"/>
      <c r="U1610" s="20"/>
      <c r="V1610" s="20"/>
      <c r="W1610" s="20"/>
      <c r="X1610" s="26"/>
      <c r="Y1610" s="26"/>
      <c r="Z1610" s="26"/>
      <c r="AA1610" s="26"/>
      <c r="AB1610" s="26"/>
      <c r="AC1610" s="26"/>
      <c r="AD1610" s="26"/>
      <c r="AE1610" s="26"/>
      <c r="AF1610" s="26"/>
      <c r="AG1610" s="26"/>
      <c r="AH1610" s="26"/>
      <c r="AI1610" s="26"/>
      <c r="AJ1610" s="26"/>
      <c r="AK1610" s="26"/>
      <c r="AL1610" s="26"/>
    </row>
    <row r="1611" spans="2:23" ht="30">
      <c r="B1611" s="11">
        <f>C1611</f>
        <v>39755</v>
      </c>
      <c r="C1611" s="13">
        <f>C1575+7</f>
        <v>39755</v>
      </c>
      <c r="D1611" s="9">
        <f>C1611</f>
        <v>39755</v>
      </c>
      <c r="E1611" s="10">
        <f>DAY(C1611+1)</f>
        <v>4</v>
      </c>
      <c r="F1611" s="9">
        <f>C1611+1</f>
        <v>39756</v>
      </c>
      <c r="G1611" s="10">
        <f>DAY(C1611+2)</f>
        <v>5</v>
      </c>
      <c r="H1611" s="9">
        <f>C1611+2</f>
        <v>39757</v>
      </c>
      <c r="I1611" s="10">
        <f>DAY(C1611+3)</f>
        <v>6</v>
      </c>
      <c r="J1611" s="9">
        <f>C1611+3</f>
        <v>39758</v>
      </c>
      <c r="K1611" s="10">
        <f>DAY(C1611+4)</f>
        <v>7</v>
      </c>
      <c r="L1611" s="9">
        <f>C1611+4</f>
        <v>39759</v>
      </c>
      <c r="M1611" s="10">
        <f>DAY(C1611+5)</f>
        <v>8</v>
      </c>
      <c r="N1611" s="9">
        <f>C1611+5</f>
        <v>39760</v>
      </c>
      <c r="O1611" s="10">
        <f>DAY(C1611+6)</f>
        <v>9</v>
      </c>
      <c r="P1611" s="9">
        <f>C1611+6</f>
        <v>39761</v>
      </c>
      <c r="R1611" s="21">
        <f>DATE(YEAR(C1611),1,1)</f>
        <v>39448</v>
      </c>
      <c r="T1611" s="21">
        <f>C1611</f>
        <v>39755</v>
      </c>
      <c r="U1611" s="22">
        <f>ROUND(((C1611-DATE(YEAR(C1611),1,1))+6)/7,0)</f>
        <v>45</v>
      </c>
      <c r="V1611" s="33">
        <f>IF(AND(R1615-R1614=0,R1611-R1614&lt;0),1,IF(U1611=V1575,U1611+1,U1611))</f>
        <v>45</v>
      </c>
      <c r="W1611" s="20" t="s">
        <v>6</v>
      </c>
    </row>
    <row r="1612" spans="2:20" ht="15" customHeight="1">
      <c r="B1612" s="17">
        <f>V1611</f>
        <v>45</v>
      </c>
      <c r="C1612" s="14">
        <f>T1611-R1611+1</f>
        <v>308</v>
      </c>
      <c r="D1612" s="2" t="str">
        <f>D1576</f>
        <v>hétfő</v>
      </c>
      <c r="E1612" s="14">
        <f>T1612-R1612+1</f>
        <v>309</v>
      </c>
      <c r="F1612" s="2" t="str">
        <f>F1576</f>
        <v>kedd</v>
      </c>
      <c r="G1612" s="14">
        <f>T1613-R1613+1</f>
        <v>310</v>
      </c>
      <c r="H1612" s="2" t="str">
        <f>H1576</f>
        <v>szerda</v>
      </c>
      <c r="I1612" s="14">
        <f>T1614-R1614+1</f>
        <v>311</v>
      </c>
      <c r="J1612" s="2" t="str">
        <f>J1576</f>
        <v>csütörtök</v>
      </c>
      <c r="K1612" s="14">
        <f>T1615-R1615+1</f>
        <v>312</v>
      </c>
      <c r="L1612" s="2" t="str">
        <f>L1576</f>
        <v>péntek</v>
      </c>
      <c r="M1612" s="14">
        <f>T1616-R1616+1</f>
        <v>313</v>
      </c>
      <c r="N1612" s="3" t="str">
        <f>N1576</f>
        <v>szombat</v>
      </c>
      <c r="O1612" s="14">
        <f>T1617-R1617+1</f>
        <v>314</v>
      </c>
      <c r="P1612" s="3" t="str">
        <f>P1576</f>
        <v>vasárnap</v>
      </c>
      <c r="R1612" s="21">
        <f>DATE(YEAR(C1611+1),1,1)</f>
        <v>39448</v>
      </c>
      <c r="T1612" s="21">
        <f aca="true" t="shared" si="44" ref="T1612:T1617">T1611+1</f>
        <v>39756</v>
      </c>
    </row>
    <row r="1613" spans="2:20" ht="19.5" customHeight="1">
      <c r="B1613" s="12">
        <v>0.333333333333333</v>
      </c>
      <c r="C1613" s="4"/>
      <c r="D1613" s="5"/>
      <c r="E1613" s="6"/>
      <c r="F1613" s="5"/>
      <c r="G1613" s="6"/>
      <c r="H1613" s="5"/>
      <c r="I1613" s="6"/>
      <c r="J1613" s="5"/>
      <c r="K1613" s="6"/>
      <c r="L1613" s="5"/>
      <c r="M1613" s="6"/>
      <c r="N1613" s="5"/>
      <c r="O1613" s="6"/>
      <c r="P1613" s="5"/>
      <c r="R1613" s="21">
        <f>DATE(YEAR(C1611+2),1,1)</f>
        <v>39448</v>
      </c>
      <c r="T1613" s="21">
        <f t="shared" si="44"/>
        <v>39757</v>
      </c>
    </row>
    <row r="1614" spans="2:20" ht="19.5" customHeight="1">
      <c r="B1614" s="12">
        <v>0.375</v>
      </c>
      <c r="C1614" s="4"/>
      <c r="D1614" s="5"/>
      <c r="E1614" s="6"/>
      <c r="F1614" s="5"/>
      <c r="G1614" s="6"/>
      <c r="H1614" s="5"/>
      <c r="I1614" s="6"/>
      <c r="J1614" s="5"/>
      <c r="K1614" s="6"/>
      <c r="L1614" s="5"/>
      <c r="M1614" s="6"/>
      <c r="N1614" s="5"/>
      <c r="O1614" s="6"/>
      <c r="P1614" s="5"/>
      <c r="R1614" s="21">
        <f>DATE(YEAR(C1611+3),1,1)</f>
        <v>39448</v>
      </c>
      <c r="T1614" s="21">
        <f t="shared" si="44"/>
        <v>39758</v>
      </c>
    </row>
    <row r="1615" spans="2:20" ht="19.5" customHeight="1">
      <c r="B1615" s="12">
        <v>0.416666666666667</v>
      </c>
      <c r="C1615" s="4"/>
      <c r="D1615" s="5"/>
      <c r="E1615" s="6"/>
      <c r="F1615" s="5"/>
      <c r="G1615" s="6"/>
      <c r="H1615" s="5"/>
      <c r="I1615" s="6"/>
      <c r="J1615" s="5"/>
      <c r="K1615" s="6"/>
      <c r="L1615" s="5"/>
      <c r="M1615" s="6"/>
      <c r="N1615" s="5"/>
      <c r="O1615" s="6"/>
      <c r="P1615" s="5"/>
      <c r="R1615" s="21">
        <f>DATE(YEAR(C1611+4),1,1)</f>
        <v>39448</v>
      </c>
      <c r="T1615" s="21">
        <f t="shared" si="44"/>
        <v>39759</v>
      </c>
    </row>
    <row r="1616" spans="2:20" ht="19.5" customHeight="1">
      <c r="B1616" s="12">
        <v>0.458333333333333</v>
      </c>
      <c r="C1616" s="4"/>
      <c r="D1616" s="5"/>
      <c r="E1616" s="6"/>
      <c r="F1616" s="5"/>
      <c r="G1616" s="6"/>
      <c r="H1616" s="5"/>
      <c r="I1616" s="6"/>
      <c r="J1616" s="5"/>
      <c r="K1616" s="6"/>
      <c r="L1616" s="5"/>
      <c r="M1616" s="6"/>
      <c r="N1616" s="5"/>
      <c r="O1616" s="6"/>
      <c r="P1616" s="5"/>
      <c r="R1616" s="21">
        <f>DATE(YEAR(C1611+5),1,1)</f>
        <v>39448</v>
      </c>
      <c r="T1616" s="21">
        <f t="shared" si="44"/>
        <v>39760</v>
      </c>
    </row>
    <row r="1617" spans="2:20" ht="19.5" customHeight="1">
      <c r="B1617" s="12">
        <v>0.5</v>
      </c>
      <c r="C1617" s="4"/>
      <c r="D1617" s="5"/>
      <c r="E1617" s="6"/>
      <c r="F1617" s="5"/>
      <c r="G1617" s="6"/>
      <c r="H1617" s="5"/>
      <c r="I1617" s="6"/>
      <c r="J1617" s="5"/>
      <c r="K1617" s="6"/>
      <c r="L1617" s="5"/>
      <c r="M1617" s="6"/>
      <c r="N1617" s="5"/>
      <c r="O1617" s="6"/>
      <c r="P1617" s="5"/>
      <c r="Q1617" s="27"/>
      <c r="R1617" s="21">
        <f>DATE(YEAR(C1611+6),1,1)</f>
        <v>39448</v>
      </c>
      <c r="T1617" s="21">
        <f t="shared" si="44"/>
        <v>39761</v>
      </c>
    </row>
    <row r="1618" spans="2:16" ht="19.5" customHeight="1">
      <c r="B1618" s="12">
        <v>0.541666666666667</v>
      </c>
      <c r="C1618" s="4"/>
      <c r="D1618" s="5"/>
      <c r="E1618" s="6"/>
      <c r="F1618" s="5"/>
      <c r="G1618" s="6"/>
      <c r="H1618" s="5"/>
      <c r="I1618" s="6"/>
      <c r="J1618" s="5"/>
      <c r="K1618" s="6"/>
      <c r="L1618" s="5"/>
      <c r="M1618" s="6"/>
      <c r="N1618" s="5"/>
      <c r="O1618" s="6"/>
      <c r="P1618" s="5"/>
    </row>
    <row r="1619" spans="2:16" ht="19.5" customHeight="1">
      <c r="B1619" s="12">
        <v>0.583333333333333</v>
      </c>
      <c r="C1619" s="4"/>
      <c r="D1619" s="5"/>
      <c r="E1619" s="6"/>
      <c r="F1619" s="5"/>
      <c r="G1619" s="6"/>
      <c r="H1619" s="5"/>
      <c r="I1619" s="6"/>
      <c r="J1619" s="5"/>
      <c r="K1619" s="6"/>
      <c r="L1619" s="5"/>
      <c r="M1619" s="6"/>
      <c r="N1619" s="5"/>
      <c r="O1619" s="6"/>
      <c r="P1619" s="5"/>
    </row>
    <row r="1620" spans="2:16" ht="19.5" customHeight="1">
      <c r="B1620" s="12">
        <v>0.625</v>
      </c>
      <c r="C1620" s="4"/>
      <c r="D1620" s="5"/>
      <c r="E1620" s="6"/>
      <c r="F1620" s="5"/>
      <c r="G1620" s="6"/>
      <c r="H1620" s="5"/>
      <c r="I1620" s="6"/>
      <c r="J1620" s="5"/>
      <c r="K1620" s="6"/>
      <c r="L1620" s="5"/>
      <c r="M1620" s="6"/>
      <c r="N1620" s="5"/>
      <c r="O1620" s="6"/>
      <c r="P1620" s="5"/>
    </row>
    <row r="1621" spans="2:16" ht="19.5" customHeight="1">
      <c r="B1621" s="12">
        <v>0.666666666666667</v>
      </c>
      <c r="C1621" s="4"/>
      <c r="D1621" s="5"/>
      <c r="E1621" s="6"/>
      <c r="F1621" s="5"/>
      <c r="G1621" s="6"/>
      <c r="H1621" s="5"/>
      <c r="I1621" s="6"/>
      <c r="J1621" s="5"/>
      <c r="K1621" s="6"/>
      <c r="L1621" s="5"/>
      <c r="M1621" s="6"/>
      <c r="N1621" s="5"/>
      <c r="O1621" s="6"/>
      <c r="P1621" s="5"/>
    </row>
    <row r="1622" spans="2:16" ht="19.5" customHeight="1">
      <c r="B1622" s="12">
        <v>0.708333333333333</v>
      </c>
      <c r="C1622" s="4"/>
      <c r="D1622" s="5"/>
      <c r="E1622" s="6"/>
      <c r="F1622" s="5"/>
      <c r="G1622" s="6"/>
      <c r="H1622" s="5"/>
      <c r="I1622" s="6"/>
      <c r="J1622" s="5"/>
      <c r="K1622" s="6"/>
      <c r="L1622" s="5"/>
      <c r="M1622" s="6"/>
      <c r="N1622" s="5"/>
      <c r="O1622" s="6"/>
      <c r="P1622" s="5"/>
    </row>
    <row r="1623" spans="2:16" ht="19.5" customHeight="1">
      <c r="B1623" s="12">
        <v>0.75</v>
      </c>
      <c r="C1623" s="4"/>
      <c r="D1623" s="5"/>
      <c r="E1623" s="6"/>
      <c r="F1623" s="5"/>
      <c r="G1623" s="6"/>
      <c r="H1623" s="5"/>
      <c r="I1623" s="6"/>
      <c r="J1623" s="5"/>
      <c r="K1623" s="6"/>
      <c r="L1623" s="5"/>
      <c r="M1623" s="6"/>
      <c r="N1623" s="5"/>
      <c r="O1623" s="6"/>
      <c r="P1623" s="5"/>
    </row>
    <row r="1624" spans="1:38" s="7" customFormat="1" ht="12.75">
      <c r="A1624" s="18"/>
      <c r="B1624" s="28" t="s">
        <v>1</v>
      </c>
      <c r="I1624" s="7" t="s">
        <v>0</v>
      </c>
      <c r="P1624" s="29" t="s">
        <v>2</v>
      </c>
      <c r="Q1624" s="25"/>
      <c r="R1624" s="21"/>
      <c r="S1624" s="20"/>
      <c r="T1624" s="21"/>
      <c r="U1624" s="20"/>
      <c r="V1624" s="20"/>
      <c r="W1624" s="20"/>
      <c r="X1624" s="26"/>
      <c r="Y1624" s="26"/>
      <c r="Z1624" s="26"/>
      <c r="AA1624" s="26"/>
      <c r="AB1624" s="26"/>
      <c r="AC1624" s="26"/>
      <c r="AD1624" s="26"/>
      <c r="AE1624" s="26"/>
      <c r="AF1624" s="26"/>
      <c r="AG1624" s="26"/>
      <c r="AH1624" s="26"/>
      <c r="AI1624" s="26"/>
      <c r="AJ1624" s="26"/>
      <c r="AK1624" s="26"/>
      <c r="AL1624" s="26"/>
    </row>
    <row r="1625" spans="1:38" s="7" customFormat="1" ht="12.75">
      <c r="A1625" s="18"/>
      <c r="Q1625" s="25"/>
      <c r="R1625" s="21"/>
      <c r="S1625" s="20"/>
      <c r="T1625" s="21"/>
      <c r="U1625" s="20"/>
      <c r="V1625" s="20"/>
      <c r="W1625" s="20"/>
      <c r="X1625" s="26"/>
      <c r="Y1625" s="26"/>
      <c r="Z1625" s="26"/>
      <c r="AA1625" s="26"/>
      <c r="AB1625" s="26"/>
      <c r="AC1625" s="26"/>
      <c r="AD1625" s="26"/>
      <c r="AE1625" s="26"/>
      <c r="AF1625" s="26"/>
      <c r="AG1625" s="26"/>
      <c r="AH1625" s="26"/>
      <c r="AI1625" s="26"/>
      <c r="AJ1625" s="26"/>
      <c r="AK1625" s="26"/>
      <c r="AL1625" s="26"/>
    </row>
    <row r="1626" spans="1:38" s="7" customFormat="1" ht="12.75">
      <c r="A1626" s="18"/>
      <c r="Q1626" s="25"/>
      <c r="R1626" s="21"/>
      <c r="S1626" s="20"/>
      <c r="T1626" s="21"/>
      <c r="U1626" s="20"/>
      <c r="V1626" s="20"/>
      <c r="W1626" s="20"/>
      <c r="X1626" s="26"/>
      <c r="Y1626" s="26"/>
      <c r="Z1626" s="26"/>
      <c r="AA1626" s="26"/>
      <c r="AB1626" s="26"/>
      <c r="AC1626" s="26"/>
      <c r="AD1626" s="26"/>
      <c r="AE1626" s="26"/>
      <c r="AF1626" s="26"/>
      <c r="AG1626" s="26"/>
      <c r="AH1626" s="26"/>
      <c r="AI1626" s="26"/>
      <c r="AJ1626" s="26"/>
      <c r="AK1626" s="26"/>
      <c r="AL1626" s="26"/>
    </row>
    <row r="1627" spans="1:38" s="7" customFormat="1" ht="12.75">
      <c r="A1627" s="18"/>
      <c r="Q1627" s="25"/>
      <c r="R1627" s="21"/>
      <c r="S1627" s="20"/>
      <c r="T1627" s="21"/>
      <c r="U1627" s="20"/>
      <c r="V1627" s="20"/>
      <c r="W1627" s="20"/>
      <c r="X1627" s="26"/>
      <c r="Y1627" s="26"/>
      <c r="Z1627" s="26"/>
      <c r="AA1627" s="26"/>
      <c r="AB1627" s="26"/>
      <c r="AC1627" s="26"/>
      <c r="AD1627" s="26"/>
      <c r="AE1627" s="26"/>
      <c r="AF1627" s="26"/>
      <c r="AG1627" s="26"/>
      <c r="AH1627" s="26"/>
      <c r="AI1627" s="26"/>
      <c r="AJ1627" s="26"/>
      <c r="AK1627" s="26"/>
      <c r="AL1627" s="26"/>
    </row>
    <row r="1628" spans="1:38" s="7" customFormat="1" ht="12.75">
      <c r="A1628" s="18"/>
      <c r="Q1628" s="25"/>
      <c r="R1628" s="21"/>
      <c r="S1628" s="20"/>
      <c r="T1628" s="21"/>
      <c r="U1628" s="20"/>
      <c r="V1628" s="20"/>
      <c r="W1628" s="20"/>
      <c r="X1628" s="26"/>
      <c r="Y1628" s="26"/>
      <c r="Z1628" s="26"/>
      <c r="AA1628" s="26"/>
      <c r="AB1628" s="26"/>
      <c r="AC1628" s="26"/>
      <c r="AD1628" s="26"/>
      <c r="AE1628" s="26"/>
      <c r="AF1628" s="26"/>
      <c r="AG1628" s="26"/>
      <c r="AH1628" s="26"/>
      <c r="AI1628" s="26"/>
      <c r="AJ1628" s="26"/>
      <c r="AK1628" s="26"/>
      <c r="AL1628" s="26"/>
    </row>
    <row r="1629" spans="1:38" s="7" customFormat="1" ht="12.75">
      <c r="A1629" s="18"/>
      <c r="Q1629" s="25"/>
      <c r="R1629" s="21"/>
      <c r="S1629" s="20"/>
      <c r="T1629" s="21"/>
      <c r="U1629" s="20"/>
      <c r="V1629" s="20"/>
      <c r="W1629" s="20"/>
      <c r="X1629" s="26"/>
      <c r="Y1629" s="26"/>
      <c r="Z1629" s="26"/>
      <c r="AA1629" s="26"/>
      <c r="AB1629" s="26"/>
      <c r="AC1629" s="26"/>
      <c r="AD1629" s="26"/>
      <c r="AE1629" s="26"/>
      <c r="AF1629" s="26"/>
      <c r="AG1629" s="26"/>
      <c r="AH1629" s="26"/>
      <c r="AI1629" s="26"/>
      <c r="AJ1629" s="26"/>
      <c r="AK1629" s="26"/>
      <c r="AL1629" s="26"/>
    </row>
    <row r="1630" spans="1:38" s="7" customFormat="1" ht="12.75">
      <c r="A1630" s="18"/>
      <c r="Q1630" s="25"/>
      <c r="R1630" s="21"/>
      <c r="S1630" s="20"/>
      <c r="T1630" s="21"/>
      <c r="U1630" s="20"/>
      <c r="V1630" s="20"/>
      <c r="W1630" s="20"/>
      <c r="X1630" s="26"/>
      <c r="Y1630" s="26"/>
      <c r="Z1630" s="26"/>
      <c r="AA1630" s="26"/>
      <c r="AB1630" s="26"/>
      <c r="AC1630" s="26"/>
      <c r="AD1630" s="26"/>
      <c r="AE1630" s="26"/>
      <c r="AF1630" s="26"/>
      <c r="AG1630" s="26"/>
      <c r="AH1630" s="26"/>
      <c r="AI1630" s="26"/>
      <c r="AJ1630" s="26"/>
      <c r="AK1630" s="26"/>
      <c r="AL1630" s="26"/>
    </row>
    <row r="1631" spans="1:38" s="7" customFormat="1" ht="12.75">
      <c r="A1631" s="18"/>
      <c r="Q1631" s="25"/>
      <c r="R1631" s="21"/>
      <c r="S1631" s="20"/>
      <c r="T1631" s="21"/>
      <c r="U1631" s="20"/>
      <c r="V1631" s="20"/>
      <c r="W1631" s="20"/>
      <c r="X1631" s="26"/>
      <c r="Y1631" s="26"/>
      <c r="Z1631" s="26"/>
      <c r="AA1631" s="26"/>
      <c r="AB1631" s="26"/>
      <c r="AC1631" s="26"/>
      <c r="AD1631" s="26"/>
      <c r="AE1631" s="26"/>
      <c r="AF1631" s="26"/>
      <c r="AG1631" s="26"/>
      <c r="AH1631" s="26"/>
      <c r="AI1631" s="26"/>
      <c r="AJ1631" s="26"/>
      <c r="AK1631" s="26"/>
      <c r="AL1631" s="26"/>
    </row>
    <row r="1632" spans="1:38" s="7" customFormat="1" ht="12.75">
      <c r="A1632" s="18"/>
      <c r="Q1632" s="25"/>
      <c r="R1632" s="21"/>
      <c r="S1632" s="20"/>
      <c r="T1632" s="21"/>
      <c r="U1632" s="20"/>
      <c r="V1632" s="20"/>
      <c r="W1632" s="20"/>
      <c r="X1632" s="26"/>
      <c r="Y1632" s="26"/>
      <c r="Z1632" s="26"/>
      <c r="AA1632" s="26"/>
      <c r="AB1632" s="26"/>
      <c r="AC1632" s="26"/>
      <c r="AD1632" s="26"/>
      <c r="AE1632" s="26"/>
      <c r="AF1632" s="26"/>
      <c r="AG1632" s="26"/>
      <c r="AH1632" s="26"/>
      <c r="AI1632" s="26"/>
      <c r="AJ1632" s="26"/>
      <c r="AK1632" s="26"/>
      <c r="AL1632" s="26"/>
    </row>
    <row r="1633" spans="1:38" s="7" customFormat="1" ht="12.75">
      <c r="A1633" s="18"/>
      <c r="Q1633" s="25"/>
      <c r="R1633" s="21"/>
      <c r="S1633" s="20"/>
      <c r="T1633" s="21"/>
      <c r="U1633" s="20"/>
      <c r="V1633" s="20"/>
      <c r="W1633" s="20"/>
      <c r="X1633" s="26"/>
      <c r="Y1633" s="26"/>
      <c r="Z1633" s="26"/>
      <c r="AA1633" s="26"/>
      <c r="AB1633" s="26"/>
      <c r="AC1633" s="26"/>
      <c r="AD1633" s="26"/>
      <c r="AE1633" s="26"/>
      <c r="AF1633" s="26"/>
      <c r="AG1633" s="26"/>
      <c r="AH1633" s="26"/>
      <c r="AI1633" s="26"/>
      <c r="AJ1633" s="26"/>
      <c r="AK1633" s="26"/>
      <c r="AL1633" s="26"/>
    </row>
    <row r="1634" spans="1:38" s="7" customFormat="1" ht="12.75">
      <c r="A1634" s="18"/>
      <c r="Q1634" s="25"/>
      <c r="R1634" s="21"/>
      <c r="S1634" s="20"/>
      <c r="T1634" s="21"/>
      <c r="U1634" s="20"/>
      <c r="V1634" s="20"/>
      <c r="W1634" s="20"/>
      <c r="X1634" s="26"/>
      <c r="Y1634" s="26"/>
      <c r="Z1634" s="26"/>
      <c r="AA1634" s="26"/>
      <c r="AB1634" s="26"/>
      <c r="AC1634" s="26"/>
      <c r="AD1634" s="26"/>
      <c r="AE1634" s="26"/>
      <c r="AF1634" s="26"/>
      <c r="AG1634" s="26"/>
      <c r="AH1634" s="26"/>
      <c r="AI1634" s="26"/>
      <c r="AJ1634" s="26"/>
      <c r="AK1634" s="26"/>
      <c r="AL1634" s="26"/>
    </row>
    <row r="1635" spans="1:38" s="7" customFormat="1" ht="12.75">
      <c r="A1635" s="18"/>
      <c r="Q1635" s="25"/>
      <c r="R1635" s="21"/>
      <c r="S1635" s="20"/>
      <c r="T1635" s="21"/>
      <c r="U1635" s="20"/>
      <c r="V1635" s="20"/>
      <c r="W1635" s="20"/>
      <c r="X1635" s="26"/>
      <c r="Y1635" s="26"/>
      <c r="Z1635" s="26"/>
      <c r="AA1635" s="26"/>
      <c r="AB1635" s="26"/>
      <c r="AC1635" s="26"/>
      <c r="AD1635" s="26"/>
      <c r="AE1635" s="26"/>
      <c r="AF1635" s="26"/>
      <c r="AG1635" s="26"/>
      <c r="AH1635" s="26"/>
      <c r="AI1635" s="26"/>
      <c r="AJ1635" s="26"/>
      <c r="AK1635" s="26"/>
      <c r="AL1635" s="26"/>
    </row>
    <row r="1636" spans="1:38" s="7" customFormat="1" ht="12.75">
      <c r="A1636" s="18"/>
      <c r="Q1636" s="25"/>
      <c r="R1636" s="21"/>
      <c r="S1636" s="20"/>
      <c r="T1636" s="21"/>
      <c r="U1636" s="20"/>
      <c r="V1636" s="20"/>
      <c r="W1636" s="20"/>
      <c r="X1636" s="26"/>
      <c r="Y1636" s="26"/>
      <c r="Z1636" s="26"/>
      <c r="AA1636" s="26"/>
      <c r="AB1636" s="26"/>
      <c r="AC1636" s="26"/>
      <c r="AD1636" s="26"/>
      <c r="AE1636" s="26"/>
      <c r="AF1636" s="26"/>
      <c r="AG1636" s="26"/>
      <c r="AH1636" s="26"/>
      <c r="AI1636" s="26"/>
      <c r="AJ1636" s="26"/>
      <c r="AK1636" s="26"/>
      <c r="AL1636" s="26"/>
    </row>
    <row r="1637" spans="1:38" s="7" customFormat="1" ht="12.75">
      <c r="A1637" s="18"/>
      <c r="Q1637" s="25"/>
      <c r="R1637" s="21"/>
      <c r="S1637" s="20"/>
      <c r="T1637" s="21"/>
      <c r="U1637" s="20"/>
      <c r="V1637" s="20"/>
      <c r="W1637" s="20"/>
      <c r="X1637" s="26"/>
      <c r="Y1637" s="26"/>
      <c r="Z1637" s="26"/>
      <c r="AA1637" s="26"/>
      <c r="AB1637" s="26"/>
      <c r="AC1637" s="26"/>
      <c r="AD1637" s="26"/>
      <c r="AE1637" s="26"/>
      <c r="AF1637" s="26"/>
      <c r="AG1637" s="26"/>
      <c r="AH1637" s="26"/>
      <c r="AI1637" s="26"/>
      <c r="AJ1637" s="26"/>
      <c r="AK1637" s="26"/>
      <c r="AL1637" s="26"/>
    </row>
    <row r="1638" spans="1:38" s="7" customFormat="1" ht="12.75">
      <c r="A1638" s="18"/>
      <c r="Q1638" s="25"/>
      <c r="R1638" s="21"/>
      <c r="S1638" s="20"/>
      <c r="T1638" s="21"/>
      <c r="U1638" s="20"/>
      <c r="V1638" s="20"/>
      <c r="W1638" s="20"/>
      <c r="X1638" s="26"/>
      <c r="Y1638" s="26"/>
      <c r="Z1638" s="26"/>
      <c r="AA1638" s="26"/>
      <c r="AB1638" s="26"/>
      <c r="AC1638" s="26"/>
      <c r="AD1638" s="26"/>
      <c r="AE1638" s="26"/>
      <c r="AF1638" s="26"/>
      <c r="AG1638" s="26"/>
      <c r="AH1638" s="26"/>
      <c r="AI1638" s="26"/>
      <c r="AJ1638" s="26"/>
      <c r="AK1638" s="26"/>
      <c r="AL1638" s="26"/>
    </row>
    <row r="1639" spans="1:38" s="7" customFormat="1" ht="12.75">
      <c r="A1639" s="18"/>
      <c r="Q1639" s="25"/>
      <c r="R1639" s="21"/>
      <c r="S1639" s="20"/>
      <c r="T1639" s="21"/>
      <c r="U1639" s="20"/>
      <c r="V1639" s="20"/>
      <c r="W1639" s="20"/>
      <c r="X1639" s="26"/>
      <c r="Y1639" s="26"/>
      <c r="Z1639" s="26"/>
      <c r="AA1639" s="26"/>
      <c r="AB1639" s="26"/>
      <c r="AC1639" s="26"/>
      <c r="AD1639" s="26"/>
      <c r="AE1639" s="26"/>
      <c r="AF1639" s="26"/>
      <c r="AG1639" s="26"/>
      <c r="AH1639" s="26"/>
      <c r="AI1639" s="26"/>
      <c r="AJ1639" s="26"/>
      <c r="AK1639" s="26"/>
      <c r="AL1639" s="26"/>
    </row>
    <row r="1640" spans="1:38" s="7" customFormat="1" ht="12.75">
      <c r="A1640" s="18"/>
      <c r="E1640" s="19"/>
      <c r="Q1640" s="25"/>
      <c r="R1640" s="21"/>
      <c r="S1640" s="20"/>
      <c r="T1640" s="21"/>
      <c r="U1640" s="20"/>
      <c r="V1640" s="20"/>
      <c r="W1640" s="20"/>
      <c r="X1640" s="26"/>
      <c r="Y1640" s="26"/>
      <c r="Z1640" s="26"/>
      <c r="AA1640" s="26"/>
      <c r="AB1640" s="26"/>
      <c r="AC1640" s="26"/>
      <c r="AD1640" s="26"/>
      <c r="AE1640" s="26"/>
      <c r="AF1640" s="26"/>
      <c r="AG1640" s="26"/>
      <c r="AH1640" s="26"/>
      <c r="AI1640" s="26"/>
      <c r="AJ1640" s="26"/>
      <c r="AK1640" s="26"/>
      <c r="AL1640" s="26"/>
    </row>
    <row r="1641" spans="1:38" s="7" customFormat="1" ht="12.75">
      <c r="A1641" s="18"/>
      <c r="Q1641" s="25"/>
      <c r="R1641" s="21"/>
      <c r="S1641" s="20"/>
      <c r="T1641" s="21"/>
      <c r="U1641" s="20"/>
      <c r="V1641" s="20"/>
      <c r="W1641" s="20"/>
      <c r="X1641" s="26"/>
      <c r="Y1641" s="26"/>
      <c r="Z1641" s="26"/>
      <c r="AA1641" s="26"/>
      <c r="AB1641" s="26"/>
      <c r="AC1641" s="26"/>
      <c r="AD1641" s="26"/>
      <c r="AE1641" s="26"/>
      <c r="AF1641" s="26"/>
      <c r="AG1641" s="26"/>
      <c r="AH1641" s="26"/>
      <c r="AI1641" s="26"/>
      <c r="AJ1641" s="26"/>
      <c r="AK1641" s="26"/>
      <c r="AL1641" s="26"/>
    </row>
    <row r="1642" spans="1:38" s="7" customFormat="1" ht="12.75">
      <c r="A1642" s="18"/>
      <c r="Q1642" s="25"/>
      <c r="R1642" s="21"/>
      <c r="S1642" s="20"/>
      <c r="T1642" s="21"/>
      <c r="U1642" s="20"/>
      <c r="V1642" s="20"/>
      <c r="W1642" s="20"/>
      <c r="X1642" s="26"/>
      <c r="Y1642" s="26"/>
      <c r="Z1642" s="26"/>
      <c r="AA1642" s="26"/>
      <c r="AB1642" s="26"/>
      <c r="AC1642" s="26"/>
      <c r="AD1642" s="26"/>
      <c r="AE1642" s="26"/>
      <c r="AF1642" s="26"/>
      <c r="AG1642" s="26"/>
      <c r="AH1642" s="26"/>
      <c r="AI1642" s="26"/>
      <c r="AJ1642" s="26"/>
      <c r="AK1642" s="26"/>
      <c r="AL1642" s="26"/>
    </row>
    <row r="1643" spans="1:38" s="7" customFormat="1" ht="12.75">
      <c r="A1643" s="18"/>
      <c r="Q1643" s="25"/>
      <c r="R1643" s="21"/>
      <c r="S1643" s="20"/>
      <c r="T1643" s="21"/>
      <c r="U1643" s="20"/>
      <c r="V1643" s="20"/>
      <c r="W1643" s="20"/>
      <c r="X1643" s="26"/>
      <c r="Y1643" s="26"/>
      <c r="Z1643" s="26"/>
      <c r="AA1643" s="26"/>
      <c r="AB1643" s="26"/>
      <c r="AC1643" s="26"/>
      <c r="AD1643" s="26"/>
      <c r="AE1643" s="26"/>
      <c r="AF1643" s="26"/>
      <c r="AG1643" s="26"/>
      <c r="AH1643" s="26"/>
      <c r="AI1643" s="26"/>
      <c r="AJ1643" s="26"/>
      <c r="AK1643" s="26"/>
      <c r="AL1643" s="26"/>
    </row>
    <row r="1644" spans="1:38" s="7" customFormat="1" ht="12.75">
      <c r="A1644" s="18"/>
      <c r="Q1644" s="25"/>
      <c r="R1644" s="21"/>
      <c r="S1644" s="20"/>
      <c r="T1644" s="21"/>
      <c r="U1644" s="20"/>
      <c r="V1644" s="20"/>
      <c r="W1644" s="20"/>
      <c r="X1644" s="26"/>
      <c r="Y1644" s="26"/>
      <c r="Z1644" s="26"/>
      <c r="AA1644" s="26"/>
      <c r="AB1644" s="26"/>
      <c r="AC1644" s="26"/>
      <c r="AD1644" s="26"/>
      <c r="AE1644" s="26"/>
      <c r="AF1644" s="26"/>
      <c r="AG1644" s="26"/>
      <c r="AH1644" s="26"/>
      <c r="AI1644" s="26"/>
      <c r="AJ1644" s="26"/>
      <c r="AK1644" s="26"/>
      <c r="AL1644" s="26"/>
    </row>
    <row r="1645" spans="1:38" s="7" customFormat="1" ht="12.75">
      <c r="A1645" s="18"/>
      <c r="Q1645" s="25"/>
      <c r="R1645" s="21"/>
      <c r="S1645" s="20"/>
      <c r="T1645" s="21"/>
      <c r="U1645" s="20"/>
      <c r="V1645" s="20"/>
      <c r="W1645" s="20"/>
      <c r="X1645" s="26"/>
      <c r="Y1645" s="26"/>
      <c r="Z1645" s="26"/>
      <c r="AA1645" s="26"/>
      <c r="AB1645" s="26"/>
      <c r="AC1645" s="26"/>
      <c r="AD1645" s="26"/>
      <c r="AE1645" s="26"/>
      <c r="AF1645" s="26"/>
      <c r="AG1645" s="26"/>
      <c r="AH1645" s="26"/>
      <c r="AI1645" s="26"/>
      <c r="AJ1645" s="26"/>
      <c r="AK1645" s="26"/>
      <c r="AL1645" s="26"/>
    </row>
    <row r="1646" spans="1:38" s="7" customFormat="1" ht="12.75">
      <c r="A1646" s="18"/>
      <c r="Q1646" s="25"/>
      <c r="R1646" s="21"/>
      <c r="S1646" s="20"/>
      <c r="T1646" s="21"/>
      <c r="U1646" s="20"/>
      <c r="V1646" s="20"/>
      <c r="W1646" s="20"/>
      <c r="X1646" s="26"/>
      <c r="Y1646" s="26"/>
      <c r="Z1646" s="26"/>
      <c r="AA1646" s="26"/>
      <c r="AB1646" s="26"/>
      <c r="AC1646" s="26"/>
      <c r="AD1646" s="26"/>
      <c r="AE1646" s="26"/>
      <c r="AF1646" s="26"/>
      <c r="AG1646" s="26"/>
      <c r="AH1646" s="26"/>
      <c r="AI1646" s="26"/>
      <c r="AJ1646" s="26"/>
      <c r="AK1646" s="26"/>
      <c r="AL1646" s="26"/>
    </row>
    <row r="1647" spans="2:23" ht="30">
      <c r="B1647" s="11">
        <f>C1647</f>
        <v>39762</v>
      </c>
      <c r="C1647" s="13">
        <f>C1611+7</f>
        <v>39762</v>
      </c>
      <c r="D1647" s="9">
        <f>C1647</f>
        <v>39762</v>
      </c>
      <c r="E1647" s="10">
        <f>DAY(C1647+1)</f>
        <v>11</v>
      </c>
      <c r="F1647" s="9">
        <f>C1647+1</f>
        <v>39763</v>
      </c>
      <c r="G1647" s="10">
        <f>DAY(C1647+2)</f>
        <v>12</v>
      </c>
      <c r="H1647" s="9">
        <f>C1647+2</f>
        <v>39764</v>
      </c>
      <c r="I1647" s="10">
        <f>DAY(C1647+3)</f>
        <v>13</v>
      </c>
      <c r="J1647" s="9">
        <f>C1647+3</f>
        <v>39765</v>
      </c>
      <c r="K1647" s="10">
        <f>DAY(C1647+4)</f>
        <v>14</v>
      </c>
      <c r="L1647" s="9">
        <f>C1647+4</f>
        <v>39766</v>
      </c>
      <c r="M1647" s="10">
        <f>DAY(C1647+5)</f>
        <v>15</v>
      </c>
      <c r="N1647" s="9">
        <f>C1647+5</f>
        <v>39767</v>
      </c>
      <c r="O1647" s="10">
        <f>DAY(C1647+6)</f>
        <v>16</v>
      </c>
      <c r="P1647" s="9">
        <f>C1647+6</f>
        <v>39768</v>
      </c>
      <c r="R1647" s="21">
        <f>DATE(YEAR(C1647),1,1)</f>
        <v>39448</v>
      </c>
      <c r="T1647" s="21">
        <f>C1647</f>
        <v>39762</v>
      </c>
      <c r="U1647" s="22">
        <f>ROUND(((C1647-DATE(YEAR(C1647),1,1))+6)/7,0)</f>
        <v>46</v>
      </c>
      <c r="V1647" s="33">
        <f>IF(AND(R1651-R1650=0,R1647-R1650&lt;0),1,IF(U1647=V1611,U1647+1,U1647))</f>
        <v>46</v>
      </c>
      <c r="W1647" s="20" t="s">
        <v>6</v>
      </c>
    </row>
    <row r="1648" spans="2:20" ht="15" customHeight="1">
      <c r="B1648" s="17">
        <f>V1647</f>
        <v>46</v>
      </c>
      <c r="C1648" s="14">
        <f>T1647-R1647+1</f>
        <v>315</v>
      </c>
      <c r="D1648" s="2" t="str">
        <f>D1612</f>
        <v>hétfő</v>
      </c>
      <c r="E1648" s="14">
        <f>T1648-R1648+1</f>
        <v>316</v>
      </c>
      <c r="F1648" s="2" t="str">
        <f>F1612</f>
        <v>kedd</v>
      </c>
      <c r="G1648" s="14">
        <f>T1649-R1649+1</f>
        <v>317</v>
      </c>
      <c r="H1648" s="2" t="str">
        <f>H1612</f>
        <v>szerda</v>
      </c>
      <c r="I1648" s="14">
        <f>T1650-R1650+1</f>
        <v>318</v>
      </c>
      <c r="J1648" s="2" t="str">
        <f>J1612</f>
        <v>csütörtök</v>
      </c>
      <c r="K1648" s="14">
        <f>T1651-R1651+1</f>
        <v>319</v>
      </c>
      <c r="L1648" s="2" t="str">
        <f>L1612</f>
        <v>péntek</v>
      </c>
      <c r="M1648" s="14">
        <f>T1652-R1652+1</f>
        <v>320</v>
      </c>
      <c r="N1648" s="3" t="str">
        <f>N1612</f>
        <v>szombat</v>
      </c>
      <c r="O1648" s="14">
        <f>T1653-R1653+1</f>
        <v>321</v>
      </c>
      <c r="P1648" s="3" t="str">
        <f>P1612</f>
        <v>vasárnap</v>
      </c>
      <c r="R1648" s="21">
        <f>DATE(YEAR(C1647+1),1,1)</f>
        <v>39448</v>
      </c>
      <c r="T1648" s="21">
        <f aca="true" t="shared" si="45" ref="T1648:T1653">T1647+1</f>
        <v>39763</v>
      </c>
    </row>
    <row r="1649" spans="2:20" ht="19.5" customHeight="1">
      <c r="B1649" s="12">
        <v>0.333333333333333</v>
      </c>
      <c r="C1649" s="4"/>
      <c r="D1649" s="5"/>
      <c r="E1649" s="6"/>
      <c r="F1649" s="5"/>
      <c r="G1649" s="6"/>
      <c r="H1649" s="5"/>
      <c r="I1649" s="6"/>
      <c r="J1649" s="5"/>
      <c r="K1649" s="6"/>
      <c r="L1649" s="5"/>
      <c r="M1649" s="6"/>
      <c r="N1649" s="5"/>
      <c r="O1649" s="6"/>
      <c r="P1649" s="5"/>
      <c r="R1649" s="21">
        <f>DATE(YEAR(C1647+2),1,1)</f>
        <v>39448</v>
      </c>
      <c r="T1649" s="21">
        <f t="shared" si="45"/>
        <v>39764</v>
      </c>
    </row>
    <row r="1650" spans="2:20" ht="19.5" customHeight="1">
      <c r="B1650" s="12">
        <v>0.375</v>
      </c>
      <c r="C1650" s="4"/>
      <c r="D1650" s="5"/>
      <c r="E1650" s="6"/>
      <c r="F1650" s="5"/>
      <c r="G1650" s="6"/>
      <c r="H1650" s="5"/>
      <c r="I1650" s="6"/>
      <c r="J1650" s="5"/>
      <c r="K1650" s="6"/>
      <c r="L1650" s="5"/>
      <c r="M1650" s="6"/>
      <c r="N1650" s="5"/>
      <c r="O1650" s="6"/>
      <c r="P1650" s="5"/>
      <c r="R1650" s="21">
        <f>DATE(YEAR(C1647+3),1,1)</f>
        <v>39448</v>
      </c>
      <c r="T1650" s="21">
        <f t="shared" si="45"/>
        <v>39765</v>
      </c>
    </row>
    <row r="1651" spans="2:20" ht="19.5" customHeight="1">
      <c r="B1651" s="12">
        <v>0.416666666666667</v>
      </c>
      <c r="C1651" s="4"/>
      <c r="D1651" s="5"/>
      <c r="E1651" s="6"/>
      <c r="F1651" s="5"/>
      <c r="G1651" s="6"/>
      <c r="H1651" s="5"/>
      <c r="I1651" s="6"/>
      <c r="J1651" s="5"/>
      <c r="K1651" s="6"/>
      <c r="L1651" s="5"/>
      <c r="M1651" s="6"/>
      <c r="N1651" s="5"/>
      <c r="O1651" s="6"/>
      <c r="P1651" s="5"/>
      <c r="R1651" s="21">
        <f>DATE(YEAR(C1647+4),1,1)</f>
        <v>39448</v>
      </c>
      <c r="T1651" s="21">
        <f t="shared" si="45"/>
        <v>39766</v>
      </c>
    </row>
    <row r="1652" spans="2:20" ht="19.5" customHeight="1">
      <c r="B1652" s="12">
        <v>0.458333333333333</v>
      </c>
      <c r="C1652" s="4"/>
      <c r="D1652" s="5"/>
      <c r="E1652" s="6"/>
      <c r="F1652" s="5"/>
      <c r="G1652" s="6"/>
      <c r="H1652" s="5"/>
      <c r="I1652" s="6"/>
      <c r="J1652" s="5"/>
      <c r="K1652" s="6"/>
      <c r="L1652" s="5"/>
      <c r="M1652" s="6"/>
      <c r="N1652" s="5"/>
      <c r="O1652" s="6"/>
      <c r="P1652" s="5"/>
      <c r="R1652" s="21">
        <f>DATE(YEAR(C1647+5),1,1)</f>
        <v>39448</v>
      </c>
      <c r="T1652" s="21">
        <f t="shared" si="45"/>
        <v>39767</v>
      </c>
    </row>
    <row r="1653" spans="2:20" ht="19.5" customHeight="1">
      <c r="B1653" s="12">
        <v>0.5</v>
      </c>
      <c r="C1653" s="4"/>
      <c r="D1653" s="5"/>
      <c r="E1653" s="6"/>
      <c r="F1653" s="5"/>
      <c r="G1653" s="6"/>
      <c r="H1653" s="5"/>
      <c r="I1653" s="6"/>
      <c r="J1653" s="5"/>
      <c r="K1653" s="6"/>
      <c r="L1653" s="5"/>
      <c r="M1653" s="6"/>
      <c r="N1653" s="5"/>
      <c r="O1653" s="6"/>
      <c r="P1653" s="5"/>
      <c r="Q1653" s="27"/>
      <c r="R1653" s="21">
        <f>DATE(YEAR(C1647+6),1,1)</f>
        <v>39448</v>
      </c>
      <c r="T1653" s="21">
        <f t="shared" si="45"/>
        <v>39768</v>
      </c>
    </row>
    <row r="1654" spans="2:16" ht="19.5" customHeight="1">
      <c r="B1654" s="12">
        <v>0.541666666666667</v>
      </c>
      <c r="C1654" s="4"/>
      <c r="D1654" s="5"/>
      <c r="E1654" s="6"/>
      <c r="F1654" s="5"/>
      <c r="G1654" s="6"/>
      <c r="H1654" s="5"/>
      <c r="I1654" s="6"/>
      <c r="J1654" s="5"/>
      <c r="K1654" s="6"/>
      <c r="L1654" s="5"/>
      <c r="M1654" s="6"/>
      <c r="N1654" s="5"/>
      <c r="O1654" s="6"/>
      <c r="P1654" s="5"/>
    </row>
    <row r="1655" spans="2:16" ht="19.5" customHeight="1">
      <c r="B1655" s="12">
        <v>0.583333333333333</v>
      </c>
      <c r="C1655" s="4"/>
      <c r="D1655" s="5"/>
      <c r="E1655" s="6"/>
      <c r="F1655" s="5"/>
      <c r="G1655" s="6"/>
      <c r="H1655" s="5"/>
      <c r="I1655" s="6"/>
      <c r="J1655" s="5"/>
      <c r="K1655" s="6"/>
      <c r="L1655" s="5"/>
      <c r="M1655" s="6"/>
      <c r="N1655" s="5"/>
      <c r="O1655" s="6"/>
      <c r="P1655" s="5"/>
    </row>
    <row r="1656" spans="2:16" ht="19.5" customHeight="1">
      <c r="B1656" s="12">
        <v>0.625</v>
      </c>
      <c r="C1656" s="4"/>
      <c r="D1656" s="5"/>
      <c r="E1656" s="6"/>
      <c r="F1656" s="5"/>
      <c r="G1656" s="6"/>
      <c r="H1656" s="5"/>
      <c r="I1656" s="6"/>
      <c r="J1656" s="5"/>
      <c r="K1656" s="6"/>
      <c r="L1656" s="5"/>
      <c r="M1656" s="6"/>
      <c r="N1656" s="5"/>
      <c r="O1656" s="6"/>
      <c r="P1656" s="5"/>
    </row>
    <row r="1657" spans="2:16" ht="19.5" customHeight="1">
      <c r="B1657" s="12">
        <v>0.666666666666667</v>
      </c>
      <c r="C1657" s="4"/>
      <c r="D1657" s="5"/>
      <c r="E1657" s="6"/>
      <c r="F1657" s="5"/>
      <c r="G1657" s="6"/>
      <c r="H1657" s="5"/>
      <c r="I1657" s="6"/>
      <c r="J1657" s="5"/>
      <c r="K1657" s="6"/>
      <c r="L1657" s="5"/>
      <c r="M1657" s="6"/>
      <c r="N1657" s="5"/>
      <c r="O1657" s="6"/>
      <c r="P1657" s="5"/>
    </row>
    <row r="1658" spans="2:16" ht="19.5" customHeight="1">
      <c r="B1658" s="12">
        <v>0.708333333333333</v>
      </c>
      <c r="C1658" s="4"/>
      <c r="D1658" s="5"/>
      <c r="E1658" s="6"/>
      <c r="F1658" s="5"/>
      <c r="G1658" s="6"/>
      <c r="H1658" s="5"/>
      <c r="I1658" s="6"/>
      <c r="J1658" s="5"/>
      <c r="K1658" s="6"/>
      <c r="L1658" s="5"/>
      <c r="M1658" s="6"/>
      <c r="N1658" s="5"/>
      <c r="O1658" s="6"/>
      <c r="P1658" s="5"/>
    </row>
    <row r="1659" spans="2:16" ht="19.5" customHeight="1">
      <c r="B1659" s="12">
        <v>0.75</v>
      </c>
      <c r="C1659" s="4"/>
      <c r="D1659" s="5"/>
      <c r="E1659" s="6"/>
      <c r="F1659" s="5"/>
      <c r="G1659" s="6"/>
      <c r="H1659" s="5"/>
      <c r="I1659" s="6"/>
      <c r="J1659" s="5"/>
      <c r="K1659" s="6"/>
      <c r="L1659" s="5"/>
      <c r="M1659" s="6"/>
      <c r="N1659" s="5"/>
      <c r="O1659" s="6"/>
      <c r="P1659" s="5"/>
    </row>
    <row r="1660" spans="1:38" s="7" customFormat="1" ht="12.75">
      <c r="A1660" s="18"/>
      <c r="B1660" s="28" t="s">
        <v>1</v>
      </c>
      <c r="I1660" s="7" t="s">
        <v>0</v>
      </c>
      <c r="P1660" s="29" t="s">
        <v>2</v>
      </c>
      <c r="Q1660" s="25"/>
      <c r="R1660" s="21"/>
      <c r="S1660" s="20"/>
      <c r="T1660" s="21"/>
      <c r="U1660" s="20"/>
      <c r="V1660" s="20"/>
      <c r="W1660" s="20"/>
      <c r="X1660" s="26"/>
      <c r="Y1660" s="26"/>
      <c r="Z1660" s="26"/>
      <c r="AA1660" s="26"/>
      <c r="AB1660" s="26"/>
      <c r="AC1660" s="26"/>
      <c r="AD1660" s="26"/>
      <c r="AE1660" s="26"/>
      <c r="AF1660" s="26"/>
      <c r="AG1660" s="26"/>
      <c r="AH1660" s="26"/>
      <c r="AI1660" s="26"/>
      <c r="AJ1660" s="26"/>
      <c r="AK1660" s="26"/>
      <c r="AL1660" s="26"/>
    </row>
    <row r="1661" spans="1:38" s="7" customFormat="1" ht="12.75">
      <c r="A1661" s="18"/>
      <c r="Q1661" s="25"/>
      <c r="R1661" s="21"/>
      <c r="S1661" s="20"/>
      <c r="T1661" s="21"/>
      <c r="U1661" s="20"/>
      <c r="V1661" s="20"/>
      <c r="W1661" s="20"/>
      <c r="X1661" s="26"/>
      <c r="Y1661" s="26"/>
      <c r="Z1661" s="26"/>
      <c r="AA1661" s="26"/>
      <c r="AB1661" s="26"/>
      <c r="AC1661" s="26"/>
      <c r="AD1661" s="26"/>
      <c r="AE1661" s="26"/>
      <c r="AF1661" s="26"/>
      <c r="AG1661" s="26"/>
      <c r="AH1661" s="26"/>
      <c r="AI1661" s="26"/>
      <c r="AJ1661" s="26"/>
      <c r="AK1661" s="26"/>
      <c r="AL1661" s="26"/>
    </row>
    <row r="1662" spans="1:38" s="7" customFormat="1" ht="12.75">
      <c r="A1662" s="18"/>
      <c r="Q1662" s="25"/>
      <c r="R1662" s="21"/>
      <c r="S1662" s="20"/>
      <c r="T1662" s="21"/>
      <c r="U1662" s="20"/>
      <c r="V1662" s="20"/>
      <c r="W1662" s="20"/>
      <c r="X1662" s="26"/>
      <c r="Y1662" s="26"/>
      <c r="Z1662" s="26"/>
      <c r="AA1662" s="26"/>
      <c r="AB1662" s="26"/>
      <c r="AC1662" s="26"/>
      <c r="AD1662" s="26"/>
      <c r="AE1662" s="26"/>
      <c r="AF1662" s="26"/>
      <c r="AG1662" s="26"/>
      <c r="AH1662" s="26"/>
      <c r="AI1662" s="26"/>
      <c r="AJ1662" s="26"/>
      <c r="AK1662" s="26"/>
      <c r="AL1662" s="26"/>
    </row>
    <row r="1663" spans="1:38" s="7" customFormat="1" ht="12.75">
      <c r="A1663" s="18"/>
      <c r="Q1663" s="25"/>
      <c r="R1663" s="21"/>
      <c r="S1663" s="20"/>
      <c r="T1663" s="21"/>
      <c r="U1663" s="20"/>
      <c r="V1663" s="20"/>
      <c r="W1663" s="20"/>
      <c r="X1663" s="26"/>
      <c r="Y1663" s="26"/>
      <c r="Z1663" s="26"/>
      <c r="AA1663" s="26"/>
      <c r="AB1663" s="26"/>
      <c r="AC1663" s="26"/>
      <c r="AD1663" s="26"/>
      <c r="AE1663" s="26"/>
      <c r="AF1663" s="26"/>
      <c r="AG1663" s="26"/>
      <c r="AH1663" s="26"/>
      <c r="AI1663" s="26"/>
      <c r="AJ1663" s="26"/>
      <c r="AK1663" s="26"/>
      <c r="AL1663" s="26"/>
    </row>
    <row r="1664" spans="1:38" s="7" customFormat="1" ht="12.75">
      <c r="A1664" s="18"/>
      <c r="Q1664" s="25"/>
      <c r="R1664" s="21"/>
      <c r="S1664" s="20"/>
      <c r="T1664" s="21"/>
      <c r="U1664" s="20"/>
      <c r="V1664" s="20"/>
      <c r="W1664" s="20"/>
      <c r="X1664" s="26"/>
      <c r="Y1664" s="26"/>
      <c r="Z1664" s="26"/>
      <c r="AA1664" s="26"/>
      <c r="AB1664" s="26"/>
      <c r="AC1664" s="26"/>
      <c r="AD1664" s="26"/>
      <c r="AE1664" s="26"/>
      <c r="AF1664" s="26"/>
      <c r="AG1664" s="26"/>
      <c r="AH1664" s="26"/>
      <c r="AI1664" s="26"/>
      <c r="AJ1664" s="26"/>
      <c r="AK1664" s="26"/>
      <c r="AL1664" s="26"/>
    </row>
    <row r="1665" spans="1:38" s="7" customFormat="1" ht="12.75">
      <c r="A1665" s="18"/>
      <c r="Q1665" s="25"/>
      <c r="R1665" s="21"/>
      <c r="S1665" s="20"/>
      <c r="T1665" s="21"/>
      <c r="U1665" s="20"/>
      <c r="V1665" s="20"/>
      <c r="W1665" s="20"/>
      <c r="X1665" s="26"/>
      <c r="Y1665" s="26"/>
      <c r="Z1665" s="26"/>
      <c r="AA1665" s="26"/>
      <c r="AB1665" s="26"/>
      <c r="AC1665" s="26"/>
      <c r="AD1665" s="26"/>
      <c r="AE1665" s="26"/>
      <c r="AF1665" s="26"/>
      <c r="AG1665" s="26"/>
      <c r="AH1665" s="26"/>
      <c r="AI1665" s="26"/>
      <c r="AJ1665" s="26"/>
      <c r="AK1665" s="26"/>
      <c r="AL1665" s="26"/>
    </row>
    <row r="1666" spans="1:38" s="7" customFormat="1" ht="12.75">
      <c r="A1666" s="18"/>
      <c r="Q1666" s="25"/>
      <c r="R1666" s="21"/>
      <c r="S1666" s="20"/>
      <c r="T1666" s="21"/>
      <c r="U1666" s="20"/>
      <c r="V1666" s="20"/>
      <c r="W1666" s="20"/>
      <c r="X1666" s="26"/>
      <c r="Y1666" s="26"/>
      <c r="Z1666" s="26"/>
      <c r="AA1666" s="26"/>
      <c r="AB1666" s="26"/>
      <c r="AC1666" s="26"/>
      <c r="AD1666" s="26"/>
      <c r="AE1666" s="26"/>
      <c r="AF1666" s="26"/>
      <c r="AG1666" s="26"/>
      <c r="AH1666" s="26"/>
      <c r="AI1666" s="26"/>
      <c r="AJ1666" s="26"/>
      <c r="AK1666" s="26"/>
      <c r="AL1666" s="26"/>
    </row>
    <row r="1667" spans="1:38" s="7" customFormat="1" ht="12.75">
      <c r="A1667" s="18"/>
      <c r="Q1667" s="25"/>
      <c r="R1667" s="21"/>
      <c r="S1667" s="20"/>
      <c r="T1667" s="21"/>
      <c r="U1667" s="20"/>
      <c r="V1667" s="20"/>
      <c r="W1667" s="20"/>
      <c r="X1667" s="26"/>
      <c r="Y1667" s="26"/>
      <c r="Z1667" s="26"/>
      <c r="AA1667" s="26"/>
      <c r="AB1667" s="26"/>
      <c r="AC1667" s="26"/>
      <c r="AD1667" s="26"/>
      <c r="AE1667" s="26"/>
      <c r="AF1667" s="26"/>
      <c r="AG1667" s="26"/>
      <c r="AH1667" s="26"/>
      <c r="AI1667" s="26"/>
      <c r="AJ1667" s="26"/>
      <c r="AK1667" s="26"/>
      <c r="AL1667" s="26"/>
    </row>
    <row r="1668" spans="1:38" s="7" customFormat="1" ht="12.75">
      <c r="A1668" s="18"/>
      <c r="Q1668" s="25"/>
      <c r="R1668" s="21"/>
      <c r="S1668" s="20"/>
      <c r="T1668" s="21"/>
      <c r="U1668" s="20"/>
      <c r="V1668" s="20"/>
      <c r="W1668" s="20"/>
      <c r="X1668" s="26"/>
      <c r="Y1668" s="26"/>
      <c r="Z1668" s="26"/>
      <c r="AA1668" s="26"/>
      <c r="AB1668" s="26"/>
      <c r="AC1668" s="26"/>
      <c r="AD1668" s="26"/>
      <c r="AE1668" s="26"/>
      <c r="AF1668" s="26"/>
      <c r="AG1668" s="26"/>
      <c r="AH1668" s="26"/>
      <c r="AI1668" s="26"/>
      <c r="AJ1668" s="26"/>
      <c r="AK1668" s="26"/>
      <c r="AL1668" s="26"/>
    </row>
    <row r="1669" spans="1:38" s="7" customFormat="1" ht="12.75">
      <c r="A1669" s="18"/>
      <c r="Q1669" s="25"/>
      <c r="R1669" s="21"/>
      <c r="S1669" s="20"/>
      <c r="T1669" s="21"/>
      <c r="U1669" s="20"/>
      <c r="V1669" s="20"/>
      <c r="W1669" s="20"/>
      <c r="X1669" s="26"/>
      <c r="Y1669" s="26"/>
      <c r="Z1669" s="26"/>
      <c r="AA1669" s="26"/>
      <c r="AB1669" s="26"/>
      <c r="AC1669" s="26"/>
      <c r="AD1669" s="26"/>
      <c r="AE1669" s="26"/>
      <c r="AF1669" s="26"/>
      <c r="AG1669" s="26"/>
      <c r="AH1669" s="26"/>
      <c r="AI1669" s="26"/>
      <c r="AJ1669" s="26"/>
      <c r="AK1669" s="26"/>
      <c r="AL1669" s="26"/>
    </row>
    <row r="1670" spans="1:38" s="7" customFormat="1" ht="12.75">
      <c r="A1670" s="18"/>
      <c r="Q1670" s="25"/>
      <c r="R1670" s="21"/>
      <c r="S1670" s="20"/>
      <c r="T1670" s="21"/>
      <c r="U1670" s="20"/>
      <c r="V1670" s="20"/>
      <c r="W1670" s="20"/>
      <c r="X1670" s="26"/>
      <c r="Y1670" s="26"/>
      <c r="Z1670" s="26"/>
      <c r="AA1670" s="26"/>
      <c r="AB1670" s="26"/>
      <c r="AC1670" s="26"/>
      <c r="AD1670" s="26"/>
      <c r="AE1670" s="26"/>
      <c r="AF1670" s="26"/>
      <c r="AG1670" s="26"/>
      <c r="AH1670" s="26"/>
      <c r="AI1670" s="26"/>
      <c r="AJ1670" s="26"/>
      <c r="AK1670" s="26"/>
      <c r="AL1670" s="26"/>
    </row>
    <row r="1671" spans="1:38" s="7" customFormat="1" ht="12.75">
      <c r="A1671" s="18"/>
      <c r="Q1671" s="25"/>
      <c r="R1671" s="21"/>
      <c r="S1671" s="20"/>
      <c r="T1671" s="21"/>
      <c r="U1671" s="20"/>
      <c r="V1671" s="20"/>
      <c r="W1671" s="20"/>
      <c r="X1671" s="26"/>
      <c r="Y1671" s="26"/>
      <c r="Z1671" s="26"/>
      <c r="AA1671" s="26"/>
      <c r="AB1671" s="26"/>
      <c r="AC1671" s="26"/>
      <c r="AD1671" s="26"/>
      <c r="AE1671" s="26"/>
      <c r="AF1671" s="26"/>
      <c r="AG1671" s="26"/>
      <c r="AH1671" s="26"/>
      <c r="AI1671" s="26"/>
      <c r="AJ1671" s="26"/>
      <c r="AK1671" s="26"/>
      <c r="AL1671" s="26"/>
    </row>
    <row r="1672" spans="1:38" s="7" customFormat="1" ht="12.75">
      <c r="A1672" s="18"/>
      <c r="Q1672" s="25"/>
      <c r="R1672" s="21"/>
      <c r="S1672" s="20"/>
      <c r="T1672" s="21"/>
      <c r="U1672" s="20"/>
      <c r="V1672" s="20"/>
      <c r="W1672" s="20"/>
      <c r="X1672" s="26"/>
      <c r="Y1672" s="26"/>
      <c r="Z1672" s="26"/>
      <c r="AA1672" s="26"/>
      <c r="AB1672" s="26"/>
      <c r="AC1672" s="26"/>
      <c r="AD1672" s="26"/>
      <c r="AE1672" s="26"/>
      <c r="AF1672" s="26"/>
      <c r="AG1672" s="26"/>
      <c r="AH1672" s="26"/>
      <c r="AI1672" s="26"/>
      <c r="AJ1672" s="26"/>
      <c r="AK1672" s="26"/>
      <c r="AL1672" s="26"/>
    </row>
    <row r="1673" spans="1:38" s="7" customFormat="1" ht="12.75">
      <c r="A1673" s="18"/>
      <c r="Q1673" s="25"/>
      <c r="R1673" s="21"/>
      <c r="S1673" s="20"/>
      <c r="T1673" s="21"/>
      <c r="U1673" s="20"/>
      <c r="V1673" s="20"/>
      <c r="W1673" s="20"/>
      <c r="X1673" s="26"/>
      <c r="Y1673" s="26"/>
      <c r="Z1673" s="26"/>
      <c r="AA1673" s="26"/>
      <c r="AB1673" s="26"/>
      <c r="AC1673" s="26"/>
      <c r="AD1673" s="26"/>
      <c r="AE1673" s="26"/>
      <c r="AF1673" s="26"/>
      <c r="AG1673" s="26"/>
      <c r="AH1673" s="26"/>
      <c r="AI1673" s="26"/>
      <c r="AJ1673" s="26"/>
      <c r="AK1673" s="26"/>
      <c r="AL1673" s="26"/>
    </row>
    <row r="1674" spans="1:38" s="7" customFormat="1" ht="12.75">
      <c r="A1674" s="18"/>
      <c r="Q1674" s="25"/>
      <c r="R1674" s="21"/>
      <c r="S1674" s="20"/>
      <c r="T1674" s="21"/>
      <c r="U1674" s="20"/>
      <c r="V1674" s="20"/>
      <c r="W1674" s="20"/>
      <c r="X1674" s="26"/>
      <c r="Y1674" s="26"/>
      <c r="Z1674" s="26"/>
      <c r="AA1674" s="26"/>
      <c r="AB1674" s="26"/>
      <c r="AC1674" s="26"/>
      <c r="AD1674" s="26"/>
      <c r="AE1674" s="26"/>
      <c r="AF1674" s="26"/>
      <c r="AG1674" s="26"/>
      <c r="AH1674" s="26"/>
      <c r="AI1674" s="26"/>
      <c r="AJ1674" s="26"/>
      <c r="AK1674" s="26"/>
      <c r="AL1674" s="26"/>
    </row>
    <row r="1675" spans="1:38" s="7" customFormat="1" ht="12.75">
      <c r="A1675" s="18"/>
      <c r="Q1675" s="25"/>
      <c r="R1675" s="21"/>
      <c r="S1675" s="20"/>
      <c r="T1675" s="21"/>
      <c r="U1675" s="20"/>
      <c r="V1675" s="20"/>
      <c r="W1675" s="20"/>
      <c r="X1675" s="26"/>
      <c r="Y1675" s="26"/>
      <c r="Z1675" s="26"/>
      <c r="AA1675" s="26"/>
      <c r="AB1675" s="26"/>
      <c r="AC1675" s="26"/>
      <c r="AD1675" s="26"/>
      <c r="AE1675" s="26"/>
      <c r="AF1675" s="26"/>
      <c r="AG1675" s="26"/>
      <c r="AH1675" s="26"/>
      <c r="AI1675" s="26"/>
      <c r="AJ1675" s="26"/>
      <c r="AK1675" s="26"/>
      <c r="AL1675" s="26"/>
    </row>
    <row r="1676" spans="1:38" s="7" customFormat="1" ht="12.75">
      <c r="A1676" s="18"/>
      <c r="E1676" s="19"/>
      <c r="Q1676" s="25"/>
      <c r="R1676" s="21"/>
      <c r="S1676" s="20"/>
      <c r="T1676" s="21"/>
      <c r="U1676" s="20"/>
      <c r="V1676" s="20"/>
      <c r="W1676" s="20"/>
      <c r="X1676" s="26"/>
      <c r="Y1676" s="26"/>
      <c r="Z1676" s="26"/>
      <c r="AA1676" s="26"/>
      <c r="AB1676" s="26"/>
      <c r="AC1676" s="26"/>
      <c r="AD1676" s="26"/>
      <c r="AE1676" s="26"/>
      <c r="AF1676" s="26"/>
      <c r="AG1676" s="26"/>
      <c r="AH1676" s="26"/>
      <c r="AI1676" s="26"/>
      <c r="AJ1676" s="26"/>
      <c r="AK1676" s="26"/>
      <c r="AL1676" s="26"/>
    </row>
    <row r="1677" spans="1:38" s="7" customFormat="1" ht="12.75">
      <c r="A1677" s="18"/>
      <c r="Q1677" s="25"/>
      <c r="R1677" s="21"/>
      <c r="S1677" s="20"/>
      <c r="T1677" s="21"/>
      <c r="U1677" s="20"/>
      <c r="V1677" s="20"/>
      <c r="W1677" s="20"/>
      <c r="X1677" s="26"/>
      <c r="Y1677" s="26"/>
      <c r="Z1677" s="26"/>
      <c r="AA1677" s="26"/>
      <c r="AB1677" s="26"/>
      <c r="AC1677" s="26"/>
      <c r="AD1677" s="26"/>
      <c r="AE1677" s="26"/>
      <c r="AF1677" s="26"/>
      <c r="AG1677" s="26"/>
      <c r="AH1677" s="26"/>
      <c r="AI1677" s="26"/>
      <c r="AJ1677" s="26"/>
      <c r="AK1677" s="26"/>
      <c r="AL1677" s="26"/>
    </row>
    <row r="1678" spans="1:38" s="7" customFormat="1" ht="12.75">
      <c r="A1678" s="18"/>
      <c r="Q1678" s="25"/>
      <c r="R1678" s="21"/>
      <c r="S1678" s="20"/>
      <c r="T1678" s="21"/>
      <c r="U1678" s="20"/>
      <c r="V1678" s="20"/>
      <c r="W1678" s="20"/>
      <c r="X1678" s="26"/>
      <c r="Y1678" s="26"/>
      <c r="Z1678" s="26"/>
      <c r="AA1678" s="26"/>
      <c r="AB1678" s="26"/>
      <c r="AC1678" s="26"/>
      <c r="AD1678" s="26"/>
      <c r="AE1678" s="26"/>
      <c r="AF1678" s="26"/>
      <c r="AG1678" s="26"/>
      <c r="AH1678" s="26"/>
      <c r="AI1678" s="26"/>
      <c r="AJ1678" s="26"/>
      <c r="AK1678" s="26"/>
      <c r="AL1678" s="26"/>
    </row>
    <row r="1679" spans="1:38" s="7" customFormat="1" ht="12.75">
      <c r="A1679" s="18"/>
      <c r="Q1679" s="25"/>
      <c r="R1679" s="21"/>
      <c r="S1679" s="20"/>
      <c r="T1679" s="21"/>
      <c r="U1679" s="20"/>
      <c r="V1679" s="20"/>
      <c r="W1679" s="20"/>
      <c r="X1679" s="26"/>
      <c r="Y1679" s="26"/>
      <c r="Z1679" s="26"/>
      <c r="AA1679" s="26"/>
      <c r="AB1679" s="26"/>
      <c r="AC1679" s="26"/>
      <c r="AD1679" s="26"/>
      <c r="AE1679" s="26"/>
      <c r="AF1679" s="26"/>
      <c r="AG1679" s="26"/>
      <c r="AH1679" s="26"/>
      <c r="AI1679" s="26"/>
      <c r="AJ1679" s="26"/>
      <c r="AK1679" s="26"/>
      <c r="AL1679" s="26"/>
    </row>
    <row r="1680" spans="1:38" s="7" customFormat="1" ht="12.75">
      <c r="A1680" s="18"/>
      <c r="Q1680" s="25"/>
      <c r="R1680" s="21"/>
      <c r="S1680" s="20"/>
      <c r="T1680" s="21"/>
      <c r="U1680" s="20"/>
      <c r="V1680" s="20"/>
      <c r="W1680" s="20"/>
      <c r="X1680" s="26"/>
      <c r="Y1680" s="26"/>
      <c r="Z1680" s="26"/>
      <c r="AA1680" s="26"/>
      <c r="AB1680" s="26"/>
      <c r="AC1680" s="26"/>
      <c r="AD1680" s="26"/>
      <c r="AE1680" s="26"/>
      <c r="AF1680" s="26"/>
      <c r="AG1680" s="26"/>
      <c r="AH1680" s="26"/>
      <c r="AI1680" s="26"/>
      <c r="AJ1680" s="26"/>
      <c r="AK1680" s="26"/>
      <c r="AL1680" s="26"/>
    </row>
    <row r="1681" spans="1:38" s="7" customFormat="1" ht="12.75">
      <c r="A1681" s="18"/>
      <c r="Q1681" s="25"/>
      <c r="R1681" s="21"/>
      <c r="S1681" s="20"/>
      <c r="T1681" s="21"/>
      <c r="U1681" s="20"/>
      <c r="V1681" s="20"/>
      <c r="W1681" s="20"/>
      <c r="X1681" s="26"/>
      <c r="Y1681" s="26"/>
      <c r="Z1681" s="26"/>
      <c r="AA1681" s="26"/>
      <c r="AB1681" s="26"/>
      <c r="AC1681" s="26"/>
      <c r="AD1681" s="26"/>
      <c r="AE1681" s="26"/>
      <c r="AF1681" s="26"/>
      <c r="AG1681" s="26"/>
      <c r="AH1681" s="26"/>
      <c r="AI1681" s="26"/>
      <c r="AJ1681" s="26"/>
      <c r="AK1681" s="26"/>
      <c r="AL1681" s="26"/>
    </row>
    <row r="1682" spans="1:38" s="7" customFormat="1" ht="12.75">
      <c r="A1682" s="18"/>
      <c r="Q1682" s="25"/>
      <c r="R1682" s="21"/>
      <c r="S1682" s="20"/>
      <c r="T1682" s="21"/>
      <c r="U1682" s="20"/>
      <c r="V1682" s="20"/>
      <c r="W1682" s="20"/>
      <c r="X1682" s="26"/>
      <c r="Y1682" s="26"/>
      <c r="Z1682" s="26"/>
      <c r="AA1682" s="26"/>
      <c r="AB1682" s="26"/>
      <c r="AC1682" s="26"/>
      <c r="AD1682" s="26"/>
      <c r="AE1682" s="26"/>
      <c r="AF1682" s="26"/>
      <c r="AG1682" s="26"/>
      <c r="AH1682" s="26"/>
      <c r="AI1682" s="26"/>
      <c r="AJ1682" s="26"/>
      <c r="AK1682" s="26"/>
      <c r="AL1682" s="26"/>
    </row>
    <row r="1683" spans="2:23" ht="30">
      <c r="B1683" s="11">
        <f>C1683</f>
        <v>39769</v>
      </c>
      <c r="C1683" s="13">
        <f>C1647+7</f>
        <v>39769</v>
      </c>
      <c r="D1683" s="9">
        <f>C1683</f>
        <v>39769</v>
      </c>
      <c r="E1683" s="10">
        <f>DAY(C1683+1)</f>
        <v>18</v>
      </c>
      <c r="F1683" s="9">
        <f>C1683+1</f>
        <v>39770</v>
      </c>
      <c r="G1683" s="10">
        <f>DAY(C1683+2)</f>
        <v>19</v>
      </c>
      <c r="H1683" s="9">
        <f>C1683+2</f>
        <v>39771</v>
      </c>
      <c r="I1683" s="10">
        <f>DAY(C1683+3)</f>
        <v>20</v>
      </c>
      <c r="J1683" s="9">
        <f>C1683+3</f>
        <v>39772</v>
      </c>
      <c r="K1683" s="10">
        <f>DAY(C1683+4)</f>
        <v>21</v>
      </c>
      <c r="L1683" s="9">
        <f>C1683+4</f>
        <v>39773</v>
      </c>
      <c r="M1683" s="10">
        <f>DAY(C1683+5)</f>
        <v>22</v>
      </c>
      <c r="N1683" s="9">
        <f>C1683+5</f>
        <v>39774</v>
      </c>
      <c r="O1683" s="10">
        <f>DAY(C1683+6)</f>
        <v>23</v>
      </c>
      <c r="P1683" s="9">
        <f>C1683+6</f>
        <v>39775</v>
      </c>
      <c r="R1683" s="21">
        <f>DATE(YEAR(C1683),1,1)</f>
        <v>39448</v>
      </c>
      <c r="T1683" s="21">
        <f>C1683</f>
        <v>39769</v>
      </c>
      <c r="U1683" s="22">
        <f>ROUND(((C1683-DATE(YEAR(C1683),1,1))+6)/7,0)</f>
        <v>47</v>
      </c>
      <c r="V1683" s="33">
        <f>IF(AND(R1687-R1686=0,R1683-R1686&lt;0),1,IF(U1683=V1647,U1683+1,U1683))</f>
        <v>47</v>
      </c>
      <c r="W1683" s="20" t="s">
        <v>6</v>
      </c>
    </row>
    <row r="1684" spans="2:20" ht="15" customHeight="1">
      <c r="B1684" s="17">
        <f>V1683</f>
        <v>47</v>
      </c>
      <c r="C1684" s="14">
        <f>T1683-R1683+1</f>
        <v>322</v>
      </c>
      <c r="D1684" s="2" t="str">
        <f>D1648</f>
        <v>hétfő</v>
      </c>
      <c r="E1684" s="14">
        <f>T1684-R1684+1</f>
        <v>323</v>
      </c>
      <c r="F1684" s="2" t="str">
        <f>F1648</f>
        <v>kedd</v>
      </c>
      <c r="G1684" s="14">
        <f>T1685-R1685+1</f>
        <v>324</v>
      </c>
      <c r="H1684" s="2" t="str">
        <f>H1648</f>
        <v>szerda</v>
      </c>
      <c r="I1684" s="14">
        <f>T1686-R1686+1</f>
        <v>325</v>
      </c>
      <c r="J1684" s="2" t="str">
        <f>J1648</f>
        <v>csütörtök</v>
      </c>
      <c r="K1684" s="14">
        <f>T1687-R1687+1</f>
        <v>326</v>
      </c>
      <c r="L1684" s="2" t="str">
        <f>L1648</f>
        <v>péntek</v>
      </c>
      <c r="M1684" s="14">
        <f>T1688-R1688+1</f>
        <v>327</v>
      </c>
      <c r="N1684" s="3" t="str">
        <f>N1648</f>
        <v>szombat</v>
      </c>
      <c r="O1684" s="14">
        <f>T1689-R1689+1</f>
        <v>328</v>
      </c>
      <c r="P1684" s="3" t="str">
        <f>P1648</f>
        <v>vasárnap</v>
      </c>
      <c r="R1684" s="21">
        <f>DATE(YEAR(C1683+1),1,1)</f>
        <v>39448</v>
      </c>
      <c r="T1684" s="21">
        <f aca="true" t="shared" si="46" ref="T1684:T1689">T1683+1</f>
        <v>39770</v>
      </c>
    </row>
    <row r="1685" spans="2:20" ht="19.5" customHeight="1">
      <c r="B1685" s="12">
        <v>0.333333333333333</v>
      </c>
      <c r="C1685" s="4"/>
      <c r="D1685" s="5"/>
      <c r="E1685" s="6"/>
      <c r="F1685" s="5"/>
      <c r="G1685" s="6"/>
      <c r="H1685" s="5"/>
      <c r="I1685" s="6"/>
      <c r="J1685" s="5"/>
      <c r="K1685" s="6"/>
      <c r="L1685" s="5"/>
      <c r="M1685" s="6"/>
      <c r="N1685" s="5"/>
      <c r="O1685" s="6"/>
      <c r="P1685" s="5"/>
      <c r="R1685" s="21">
        <f>DATE(YEAR(C1683+2),1,1)</f>
        <v>39448</v>
      </c>
      <c r="T1685" s="21">
        <f t="shared" si="46"/>
        <v>39771</v>
      </c>
    </row>
    <row r="1686" spans="2:20" ht="19.5" customHeight="1">
      <c r="B1686" s="12">
        <v>0.375</v>
      </c>
      <c r="C1686" s="4"/>
      <c r="D1686" s="5"/>
      <c r="E1686" s="6"/>
      <c r="F1686" s="5"/>
      <c r="G1686" s="6"/>
      <c r="H1686" s="5"/>
      <c r="I1686" s="6"/>
      <c r="J1686" s="5"/>
      <c r="K1686" s="6"/>
      <c r="L1686" s="5"/>
      <c r="M1686" s="6"/>
      <c r="N1686" s="5"/>
      <c r="O1686" s="6"/>
      <c r="P1686" s="5"/>
      <c r="R1686" s="21">
        <f>DATE(YEAR(C1683+3),1,1)</f>
        <v>39448</v>
      </c>
      <c r="T1686" s="21">
        <f t="shared" si="46"/>
        <v>39772</v>
      </c>
    </row>
    <row r="1687" spans="2:20" ht="19.5" customHeight="1">
      <c r="B1687" s="12">
        <v>0.416666666666667</v>
      </c>
      <c r="C1687" s="4"/>
      <c r="D1687" s="5"/>
      <c r="E1687" s="6"/>
      <c r="F1687" s="5"/>
      <c r="G1687" s="6"/>
      <c r="H1687" s="5"/>
      <c r="I1687" s="6"/>
      <c r="J1687" s="5"/>
      <c r="K1687" s="6"/>
      <c r="L1687" s="5"/>
      <c r="M1687" s="6"/>
      <c r="N1687" s="5"/>
      <c r="O1687" s="6"/>
      <c r="P1687" s="5"/>
      <c r="R1687" s="21">
        <f>DATE(YEAR(C1683+4),1,1)</f>
        <v>39448</v>
      </c>
      <c r="T1687" s="21">
        <f t="shared" si="46"/>
        <v>39773</v>
      </c>
    </row>
    <row r="1688" spans="2:20" ht="19.5" customHeight="1">
      <c r="B1688" s="12">
        <v>0.458333333333333</v>
      </c>
      <c r="C1688" s="4"/>
      <c r="D1688" s="5"/>
      <c r="E1688" s="6"/>
      <c r="F1688" s="5"/>
      <c r="G1688" s="6"/>
      <c r="H1688" s="5"/>
      <c r="I1688" s="6"/>
      <c r="J1688" s="5"/>
      <c r="K1688" s="6"/>
      <c r="L1688" s="5"/>
      <c r="M1688" s="6"/>
      <c r="N1688" s="5"/>
      <c r="O1688" s="6"/>
      <c r="P1688" s="5"/>
      <c r="R1688" s="21">
        <f>DATE(YEAR(C1683+5),1,1)</f>
        <v>39448</v>
      </c>
      <c r="T1688" s="21">
        <f t="shared" si="46"/>
        <v>39774</v>
      </c>
    </row>
    <row r="1689" spans="2:20" ht="19.5" customHeight="1">
      <c r="B1689" s="12">
        <v>0.5</v>
      </c>
      <c r="C1689" s="4"/>
      <c r="D1689" s="5"/>
      <c r="E1689" s="6"/>
      <c r="F1689" s="5"/>
      <c r="G1689" s="6"/>
      <c r="H1689" s="5"/>
      <c r="I1689" s="6"/>
      <c r="J1689" s="5"/>
      <c r="K1689" s="6"/>
      <c r="L1689" s="5"/>
      <c r="M1689" s="6"/>
      <c r="N1689" s="5"/>
      <c r="O1689" s="6"/>
      <c r="P1689" s="5"/>
      <c r="Q1689" s="27"/>
      <c r="R1689" s="21">
        <f>DATE(YEAR(C1683+6),1,1)</f>
        <v>39448</v>
      </c>
      <c r="T1689" s="21">
        <f t="shared" si="46"/>
        <v>39775</v>
      </c>
    </row>
    <row r="1690" spans="2:16" ht="19.5" customHeight="1">
      <c r="B1690" s="12">
        <v>0.541666666666667</v>
      </c>
      <c r="C1690" s="4"/>
      <c r="D1690" s="5"/>
      <c r="E1690" s="6"/>
      <c r="F1690" s="5"/>
      <c r="G1690" s="6"/>
      <c r="H1690" s="5"/>
      <c r="I1690" s="6"/>
      <c r="J1690" s="5"/>
      <c r="K1690" s="6"/>
      <c r="L1690" s="5"/>
      <c r="M1690" s="6"/>
      <c r="N1690" s="5"/>
      <c r="O1690" s="6"/>
      <c r="P1690" s="5"/>
    </row>
    <row r="1691" spans="2:16" ht="19.5" customHeight="1">
      <c r="B1691" s="12">
        <v>0.583333333333333</v>
      </c>
      <c r="C1691" s="4"/>
      <c r="D1691" s="5"/>
      <c r="E1691" s="6"/>
      <c r="F1691" s="5"/>
      <c r="G1691" s="6"/>
      <c r="H1691" s="5"/>
      <c r="I1691" s="6"/>
      <c r="J1691" s="5"/>
      <c r="K1691" s="6"/>
      <c r="L1691" s="5"/>
      <c r="M1691" s="6"/>
      <c r="N1691" s="5"/>
      <c r="O1691" s="6"/>
      <c r="P1691" s="5"/>
    </row>
    <row r="1692" spans="2:16" ht="19.5" customHeight="1">
      <c r="B1692" s="12">
        <v>0.625</v>
      </c>
      <c r="C1692" s="4"/>
      <c r="D1692" s="5"/>
      <c r="E1692" s="6"/>
      <c r="F1692" s="5"/>
      <c r="G1692" s="6"/>
      <c r="H1692" s="5"/>
      <c r="I1692" s="6"/>
      <c r="J1692" s="5"/>
      <c r="K1692" s="6"/>
      <c r="L1692" s="5"/>
      <c r="M1692" s="6"/>
      <c r="N1692" s="5"/>
      <c r="O1692" s="6"/>
      <c r="P1692" s="5"/>
    </row>
    <row r="1693" spans="2:16" ht="19.5" customHeight="1">
      <c r="B1693" s="12">
        <v>0.666666666666667</v>
      </c>
      <c r="C1693" s="4"/>
      <c r="D1693" s="5"/>
      <c r="E1693" s="6"/>
      <c r="F1693" s="5"/>
      <c r="G1693" s="6"/>
      <c r="H1693" s="5"/>
      <c r="I1693" s="6"/>
      <c r="J1693" s="5"/>
      <c r="K1693" s="6"/>
      <c r="L1693" s="5"/>
      <c r="M1693" s="6"/>
      <c r="N1693" s="5"/>
      <c r="O1693" s="6"/>
      <c r="P1693" s="5"/>
    </row>
    <row r="1694" spans="2:16" ht="19.5" customHeight="1">
      <c r="B1694" s="12">
        <v>0.708333333333333</v>
      </c>
      <c r="C1694" s="4"/>
      <c r="D1694" s="5"/>
      <c r="E1694" s="6"/>
      <c r="F1694" s="5"/>
      <c r="G1694" s="6"/>
      <c r="H1694" s="5"/>
      <c r="I1694" s="6"/>
      <c r="J1694" s="5"/>
      <c r="K1694" s="6"/>
      <c r="L1694" s="5"/>
      <c r="M1694" s="6"/>
      <c r="N1694" s="5"/>
      <c r="O1694" s="6"/>
      <c r="P1694" s="5"/>
    </row>
    <row r="1695" spans="2:16" ht="19.5" customHeight="1">
      <c r="B1695" s="12">
        <v>0.75</v>
      </c>
      <c r="C1695" s="4"/>
      <c r="D1695" s="5"/>
      <c r="E1695" s="6"/>
      <c r="F1695" s="5"/>
      <c r="G1695" s="6"/>
      <c r="H1695" s="5"/>
      <c r="I1695" s="6"/>
      <c r="J1695" s="5"/>
      <c r="K1695" s="6"/>
      <c r="L1695" s="5"/>
      <c r="M1695" s="6"/>
      <c r="N1695" s="5"/>
      <c r="O1695" s="6"/>
      <c r="P1695" s="5"/>
    </row>
    <row r="1696" spans="1:38" s="7" customFormat="1" ht="12.75">
      <c r="A1696" s="18"/>
      <c r="B1696" s="28" t="s">
        <v>1</v>
      </c>
      <c r="I1696" s="7" t="s">
        <v>0</v>
      </c>
      <c r="P1696" s="29" t="s">
        <v>2</v>
      </c>
      <c r="Q1696" s="25"/>
      <c r="R1696" s="21"/>
      <c r="S1696" s="20"/>
      <c r="T1696" s="21"/>
      <c r="U1696" s="20"/>
      <c r="V1696" s="20"/>
      <c r="W1696" s="20"/>
      <c r="X1696" s="26"/>
      <c r="Y1696" s="26"/>
      <c r="Z1696" s="26"/>
      <c r="AA1696" s="26"/>
      <c r="AB1696" s="26"/>
      <c r="AC1696" s="26"/>
      <c r="AD1696" s="26"/>
      <c r="AE1696" s="26"/>
      <c r="AF1696" s="26"/>
      <c r="AG1696" s="26"/>
      <c r="AH1696" s="26"/>
      <c r="AI1696" s="26"/>
      <c r="AJ1696" s="26"/>
      <c r="AK1696" s="26"/>
      <c r="AL1696" s="26"/>
    </row>
    <row r="1697" spans="1:38" s="7" customFormat="1" ht="12.75">
      <c r="A1697" s="18"/>
      <c r="Q1697" s="25"/>
      <c r="R1697" s="21"/>
      <c r="S1697" s="20"/>
      <c r="T1697" s="21"/>
      <c r="U1697" s="20"/>
      <c r="V1697" s="20"/>
      <c r="W1697" s="20"/>
      <c r="X1697" s="26"/>
      <c r="Y1697" s="26"/>
      <c r="Z1697" s="26"/>
      <c r="AA1697" s="26"/>
      <c r="AB1697" s="26"/>
      <c r="AC1697" s="26"/>
      <c r="AD1697" s="26"/>
      <c r="AE1697" s="26"/>
      <c r="AF1697" s="26"/>
      <c r="AG1697" s="26"/>
      <c r="AH1697" s="26"/>
      <c r="AI1697" s="26"/>
      <c r="AJ1697" s="26"/>
      <c r="AK1697" s="26"/>
      <c r="AL1697" s="26"/>
    </row>
    <row r="1698" spans="1:38" s="7" customFormat="1" ht="12.75">
      <c r="A1698" s="18"/>
      <c r="Q1698" s="25"/>
      <c r="R1698" s="21"/>
      <c r="S1698" s="20"/>
      <c r="T1698" s="21"/>
      <c r="U1698" s="20"/>
      <c r="V1698" s="20"/>
      <c r="W1698" s="20"/>
      <c r="X1698" s="26"/>
      <c r="Y1698" s="26"/>
      <c r="Z1698" s="26"/>
      <c r="AA1698" s="26"/>
      <c r="AB1698" s="26"/>
      <c r="AC1698" s="26"/>
      <c r="AD1698" s="26"/>
      <c r="AE1698" s="26"/>
      <c r="AF1698" s="26"/>
      <c r="AG1698" s="26"/>
      <c r="AH1698" s="26"/>
      <c r="AI1698" s="26"/>
      <c r="AJ1698" s="26"/>
      <c r="AK1698" s="26"/>
      <c r="AL1698" s="26"/>
    </row>
    <row r="1699" spans="1:38" s="7" customFormat="1" ht="12.75">
      <c r="A1699" s="18"/>
      <c r="Q1699" s="25"/>
      <c r="R1699" s="21"/>
      <c r="S1699" s="20"/>
      <c r="T1699" s="21"/>
      <c r="U1699" s="20"/>
      <c r="V1699" s="20"/>
      <c r="W1699" s="20"/>
      <c r="X1699" s="26"/>
      <c r="Y1699" s="26"/>
      <c r="Z1699" s="26"/>
      <c r="AA1699" s="26"/>
      <c r="AB1699" s="26"/>
      <c r="AC1699" s="26"/>
      <c r="AD1699" s="26"/>
      <c r="AE1699" s="26"/>
      <c r="AF1699" s="26"/>
      <c r="AG1699" s="26"/>
      <c r="AH1699" s="26"/>
      <c r="AI1699" s="26"/>
      <c r="AJ1699" s="26"/>
      <c r="AK1699" s="26"/>
      <c r="AL1699" s="26"/>
    </row>
    <row r="1700" spans="1:38" s="7" customFormat="1" ht="12.75">
      <c r="A1700" s="18"/>
      <c r="Q1700" s="25"/>
      <c r="R1700" s="21"/>
      <c r="S1700" s="20"/>
      <c r="T1700" s="21"/>
      <c r="U1700" s="20"/>
      <c r="V1700" s="20"/>
      <c r="W1700" s="20"/>
      <c r="X1700" s="26"/>
      <c r="Y1700" s="26"/>
      <c r="Z1700" s="26"/>
      <c r="AA1700" s="26"/>
      <c r="AB1700" s="26"/>
      <c r="AC1700" s="26"/>
      <c r="AD1700" s="26"/>
      <c r="AE1700" s="26"/>
      <c r="AF1700" s="26"/>
      <c r="AG1700" s="26"/>
      <c r="AH1700" s="26"/>
      <c r="AI1700" s="26"/>
      <c r="AJ1700" s="26"/>
      <c r="AK1700" s="26"/>
      <c r="AL1700" s="26"/>
    </row>
    <row r="1701" spans="1:38" s="7" customFormat="1" ht="12.75">
      <c r="A1701" s="18"/>
      <c r="Q1701" s="25"/>
      <c r="R1701" s="21"/>
      <c r="S1701" s="20"/>
      <c r="T1701" s="21"/>
      <c r="U1701" s="20"/>
      <c r="V1701" s="20"/>
      <c r="W1701" s="20"/>
      <c r="X1701" s="26"/>
      <c r="Y1701" s="26"/>
      <c r="Z1701" s="26"/>
      <c r="AA1701" s="26"/>
      <c r="AB1701" s="26"/>
      <c r="AC1701" s="26"/>
      <c r="AD1701" s="26"/>
      <c r="AE1701" s="26"/>
      <c r="AF1701" s="26"/>
      <c r="AG1701" s="26"/>
      <c r="AH1701" s="26"/>
      <c r="AI1701" s="26"/>
      <c r="AJ1701" s="26"/>
      <c r="AK1701" s="26"/>
      <c r="AL1701" s="26"/>
    </row>
    <row r="1702" spans="1:38" s="7" customFormat="1" ht="12.75">
      <c r="A1702" s="18"/>
      <c r="Q1702" s="25"/>
      <c r="R1702" s="21"/>
      <c r="S1702" s="20"/>
      <c r="T1702" s="21"/>
      <c r="U1702" s="20"/>
      <c r="V1702" s="20"/>
      <c r="W1702" s="20"/>
      <c r="X1702" s="26"/>
      <c r="Y1702" s="26"/>
      <c r="Z1702" s="26"/>
      <c r="AA1702" s="26"/>
      <c r="AB1702" s="26"/>
      <c r="AC1702" s="26"/>
      <c r="AD1702" s="26"/>
      <c r="AE1702" s="26"/>
      <c r="AF1702" s="26"/>
      <c r="AG1702" s="26"/>
      <c r="AH1702" s="26"/>
      <c r="AI1702" s="26"/>
      <c r="AJ1702" s="26"/>
      <c r="AK1702" s="26"/>
      <c r="AL1702" s="26"/>
    </row>
    <row r="1703" spans="1:38" s="7" customFormat="1" ht="12.75">
      <c r="A1703" s="18"/>
      <c r="Q1703" s="25"/>
      <c r="R1703" s="21"/>
      <c r="S1703" s="20"/>
      <c r="T1703" s="21"/>
      <c r="U1703" s="20"/>
      <c r="V1703" s="20"/>
      <c r="W1703" s="20"/>
      <c r="X1703" s="26"/>
      <c r="Y1703" s="26"/>
      <c r="Z1703" s="26"/>
      <c r="AA1703" s="26"/>
      <c r="AB1703" s="26"/>
      <c r="AC1703" s="26"/>
      <c r="AD1703" s="26"/>
      <c r="AE1703" s="26"/>
      <c r="AF1703" s="26"/>
      <c r="AG1703" s="26"/>
      <c r="AH1703" s="26"/>
      <c r="AI1703" s="26"/>
      <c r="AJ1703" s="26"/>
      <c r="AK1703" s="26"/>
      <c r="AL1703" s="26"/>
    </row>
    <row r="1704" spans="1:38" s="7" customFormat="1" ht="12.75">
      <c r="A1704" s="18"/>
      <c r="Q1704" s="25"/>
      <c r="R1704" s="21"/>
      <c r="S1704" s="20"/>
      <c r="T1704" s="21"/>
      <c r="U1704" s="20"/>
      <c r="V1704" s="20"/>
      <c r="W1704" s="20"/>
      <c r="X1704" s="26"/>
      <c r="Y1704" s="26"/>
      <c r="Z1704" s="26"/>
      <c r="AA1704" s="26"/>
      <c r="AB1704" s="26"/>
      <c r="AC1704" s="26"/>
      <c r="AD1704" s="26"/>
      <c r="AE1704" s="26"/>
      <c r="AF1704" s="26"/>
      <c r="AG1704" s="26"/>
      <c r="AH1704" s="26"/>
      <c r="AI1704" s="26"/>
      <c r="AJ1704" s="26"/>
      <c r="AK1704" s="26"/>
      <c r="AL1704" s="26"/>
    </row>
    <row r="1705" spans="1:38" s="7" customFormat="1" ht="12.75">
      <c r="A1705" s="18"/>
      <c r="Q1705" s="25"/>
      <c r="R1705" s="21"/>
      <c r="S1705" s="20"/>
      <c r="T1705" s="21"/>
      <c r="U1705" s="20"/>
      <c r="V1705" s="20"/>
      <c r="W1705" s="20"/>
      <c r="X1705" s="26"/>
      <c r="Y1705" s="26"/>
      <c r="Z1705" s="26"/>
      <c r="AA1705" s="26"/>
      <c r="AB1705" s="26"/>
      <c r="AC1705" s="26"/>
      <c r="AD1705" s="26"/>
      <c r="AE1705" s="26"/>
      <c r="AF1705" s="26"/>
      <c r="AG1705" s="26"/>
      <c r="AH1705" s="26"/>
      <c r="AI1705" s="26"/>
      <c r="AJ1705" s="26"/>
      <c r="AK1705" s="26"/>
      <c r="AL1705" s="26"/>
    </row>
    <row r="1706" spans="1:38" s="7" customFormat="1" ht="12.75">
      <c r="A1706" s="18"/>
      <c r="Q1706" s="25"/>
      <c r="R1706" s="21"/>
      <c r="S1706" s="20"/>
      <c r="T1706" s="21"/>
      <c r="U1706" s="20"/>
      <c r="V1706" s="20"/>
      <c r="W1706" s="20"/>
      <c r="X1706" s="26"/>
      <c r="Y1706" s="26"/>
      <c r="Z1706" s="26"/>
      <c r="AA1706" s="26"/>
      <c r="AB1706" s="26"/>
      <c r="AC1706" s="26"/>
      <c r="AD1706" s="26"/>
      <c r="AE1706" s="26"/>
      <c r="AF1706" s="26"/>
      <c r="AG1706" s="26"/>
      <c r="AH1706" s="26"/>
      <c r="AI1706" s="26"/>
      <c r="AJ1706" s="26"/>
      <c r="AK1706" s="26"/>
      <c r="AL1706" s="26"/>
    </row>
    <row r="1707" spans="1:38" s="7" customFormat="1" ht="12.75">
      <c r="A1707" s="18"/>
      <c r="Q1707" s="25"/>
      <c r="R1707" s="21"/>
      <c r="S1707" s="20"/>
      <c r="T1707" s="21"/>
      <c r="U1707" s="20"/>
      <c r="V1707" s="20"/>
      <c r="W1707" s="20"/>
      <c r="X1707" s="26"/>
      <c r="Y1707" s="26"/>
      <c r="Z1707" s="26"/>
      <c r="AA1707" s="26"/>
      <c r="AB1707" s="26"/>
      <c r="AC1707" s="26"/>
      <c r="AD1707" s="26"/>
      <c r="AE1707" s="26"/>
      <c r="AF1707" s="26"/>
      <c r="AG1707" s="26"/>
      <c r="AH1707" s="26"/>
      <c r="AI1707" s="26"/>
      <c r="AJ1707" s="26"/>
      <c r="AK1707" s="26"/>
      <c r="AL1707" s="26"/>
    </row>
    <row r="1708" spans="1:38" s="7" customFormat="1" ht="12.75">
      <c r="A1708" s="18"/>
      <c r="Q1708" s="25"/>
      <c r="R1708" s="21"/>
      <c r="S1708" s="20"/>
      <c r="T1708" s="21"/>
      <c r="U1708" s="20"/>
      <c r="V1708" s="20"/>
      <c r="W1708" s="20"/>
      <c r="X1708" s="26"/>
      <c r="Y1708" s="26"/>
      <c r="Z1708" s="26"/>
      <c r="AA1708" s="26"/>
      <c r="AB1708" s="26"/>
      <c r="AC1708" s="26"/>
      <c r="AD1708" s="26"/>
      <c r="AE1708" s="26"/>
      <c r="AF1708" s="26"/>
      <c r="AG1708" s="26"/>
      <c r="AH1708" s="26"/>
      <c r="AI1708" s="26"/>
      <c r="AJ1708" s="26"/>
      <c r="AK1708" s="26"/>
      <c r="AL1708" s="26"/>
    </row>
    <row r="1709" spans="1:38" s="7" customFormat="1" ht="12.75">
      <c r="A1709" s="18"/>
      <c r="Q1709" s="25"/>
      <c r="R1709" s="21"/>
      <c r="S1709" s="20"/>
      <c r="T1709" s="21"/>
      <c r="U1709" s="20"/>
      <c r="V1709" s="20"/>
      <c r="W1709" s="20"/>
      <c r="X1709" s="26"/>
      <c r="Y1709" s="26"/>
      <c r="Z1709" s="26"/>
      <c r="AA1709" s="26"/>
      <c r="AB1709" s="26"/>
      <c r="AC1709" s="26"/>
      <c r="AD1709" s="26"/>
      <c r="AE1709" s="26"/>
      <c r="AF1709" s="26"/>
      <c r="AG1709" s="26"/>
      <c r="AH1709" s="26"/>
      <c r="AI1709" s="26"/>
      <c r="AJ1709" s="26"/>
      <c r="AK1709" s="26"/>
      <c r="AL1709" s="26"/>
    </row>
    <row r="1710" spans="1:38" s="7" customFormat="1" ht="12.75">
      <c r="A1710" s="18"/>
      <c r="Q1710" s="25"/>
      <c r="R1710" s="21"/>
      <c r="S1710" s="20"/>
      <c r="T1710" s="21"/>
      <c r="U1710" s="20"/>
      <c r="V1710" s="20"/>
      <c r="W1710" s="20"/>
      <c r="X1710" s="26"/>
      <c r="Y1710" s="26"/>
      <c r="Z1710" s="26"/>
      <c r="AA1710" s="26"/>
      <c r="AB1710" s="26"/>
      <c r="AC1710" s="26"/>
      <c r="AD1710" s="26"/>
      <c r="AE1710" s="26"/>
      <c r="AF1710" s="26"/>
      <c r="AG1710" s="26"/>
      <c r="AH1710" s="26"/>
      <c r="AI1710" s="26"/>
      <c r="AJ1710" s="26"/>
      <c r="AK1710" s="26"/>
      <c r="AL1710" s="26"/>
    </row>
    <row r="1711" spans="1:38" s="7" customFormat="1" ht="12.75">
      <c r="A1711" s="18"/>
      <c r="Q1711" s="25"/>
      <c r="R1711" s="21"/>
      <c r="S1711" s="20"/>
      <c r="T1711" s="21"/>
      <c r="U1711" s="20"/>
      <c r="V1711" s="20"/>
      <c r="W1711" s="20"/>
      <c r="X1711" s="26"/>
      <c r="Y1711" s="26"/>
      <c r="Z1711" s="26"/>
      <c r="AA1711" s="26"/>
      <c r="AB1711" s="26"/>
      <c r="AC1711" s="26"/>
      <c r="AD1711" s="26"/>
      <c r="AE1711" s="26"/>
      <c r="AF1711" s="26"/>
      <c r="AG1711" s="26"/>
      <c r="AH1711" s="26"/>
      <c r="AI1711" s="26"/>
      <c r="AJ1711" s="26"/>
      <c r="AK1711" s="26"/>
      <c r="AL1711" s="26"/>
    </row>
    <row r="1712" spans="1:38" s="7" customFormat="1" ht="12.75">
      <c r="A1712" s="18"/>
      <c r="E1712" s="19"/>
      <c r="Q1712" s="25"/>
      <c r="R1712" s="21"/>
      <c r="S1712" s="20"/>
      <c r="T1712" s="21"/>
      <c r="U1712" s="20"/>
      <c r="V1712" s="20"/>
      <c r="W1712" s="20"/>
      <c r="X1712" s="26"/>
      <c r="Y1712" s="26"/>
      <c r="Z1712" s="26"/>
      <c r="AA1712" s="26"/>
      <c r="AB1712" s="26"/>
      <c r="AC1712" s="26"/>
      <c r="AD1712" s="26"/>
      <c r="AE1712" s="26"/>
      <c r="AF1712" s="26"/>
      <c r="AG1712" s="26"/>
      <c r="AH1712" s="26"/>
      <c r="AI1712" s="26"/>
      <c r="AJ1712" s="26"/>
      <c r="AK1712" s="26"/>
      <c r="AL1712" s="26"/>
    </row>
    <row r="1713" spans="1:38" s="7" customFormat="1" ht="12.75">
      <c r="A1713" s="18"/>
      <c r="Q1713" s="25"/>
      <c r="R1713" s="21"/>
      <c r="S1713" s="20"/>
      <c r="T1713" s="21"/>
      <c r="U1713" s="20"/>
      <c r="V1713" s="20"/>
      <c r="W1713" s="20"/>
      <c r="X1713" s="26"/>
      <c r="Y1713" s="26"/>
      <c r="Z1713" s="26"/>
      <c r="AA1713" s="26"/>
      <c r="AB1713" s="26"/>
      <c r="AC1713" s="26"/>
      <c r="AD1713" s="26"/>
      <c r="AE1713" s="26"/>
      <c r="AF1713" s="26"/>
      <c r="AG1713" s="26"/>
      <c r="AH1713" s="26"/>
      <c r="AI1713" s="26"/>
      <c r="AJ1713" s="26"/>
      <c r="AK1713" s="26"/>
      <c r="AL1713" s="26"/>
    </row>
    <row r="1714" spans="1:38" s="7" customFormat="1" ht="12.75">
      <c r="A1714" s="18"/>
      <c r="Q1714" s="25"/>
      <c r="R1714" s="21"/>
      <c r="S1714" s="20"/>
      <c r="T1714" s="21"/>
      <c r="U1714" s="20"/>
      <c r="V1714" s="20"/>
      <c r="W1714" s="20"/>
      <c r="X1714" s="26"/>
      <c r="Y1714" s="26"/>
      <c r="Z1714" s="26"/>
      <c r="AA1714" s="26"/>
      <c r="AB1714" s="26"/>
      <c r="AC1714" s="26"/>
      <c r="AD1714" s="26"/>
      <c r="AE1714" s="26"/>
      <c r="AF1714" s="26"/>
      <c r="AG1714" s="26"/>
      <c r="AH1714" s="26"/>
      <c r="AI1714" s="26"/>
      <c r="AJ1714" s="26"/>
      <c r="AK1714" s="26"/>
      <c r="AL1714" s="26"/>
    </row>
    <row r="1715" spans="1:38" s="7" customFormat="1" ht="12.75">
      <c r="A1715" s="18"/>
      <c r="Q1715" s="25"/>
      <c r="R1715" s="21"/>
      <c r="S1715" s="20"/>
      <c r="T1715" s="21"/>
      <c r="U1715" s="20"/>
      <c r="V1715" s="20"/>
      <c r="W1715" s="20"/>
      <c r="X1715" s="26"/>
      <c r="Y1715" s="26"/>
      <c r="Z1715" s="26"/>
      <c r="AA1715" s="26"/>
      <c r="AB1715" s="26"/>
      <c r="AC1715" s="26"/>
      <c r="AD1715" s="26"/>
      <c r="AE1715" s="26"/>
      <c r="AF1715" s="26"/>
      <c r="AG1715" s="26"/>
      <c r="AH1715" s="26"/>
      <c r="AI1715" s="26"/>
      <c r="AJ1715" s="26"/>
      <c r="AK1715" s="26"/>
      <c r="AL1715" s="26"/>
    </row>
    <row r="1716" spans="1:38" s="7" customFormat="1" ht="12.75">
      <c r="A1716" s="18"/>
      <c r="Q1716" s="25"/>
      <c r="R1716" s="21"/>
      <c r="S1716" s="20"/>
      <c r="T1716" s="21"/>
      <c r="U1716" s="20"/>
      <c r="V1716" s="20"/>
      <c r="W1716" s="20"/>
      <c r="X1716" s="26"/>
      <c r="Y1716" s="26"/>
      <c r="Z1716" s="26"/>
      <c r="AA1716" s="26"/>
      <c r="AB1716" s="26"/>
      <c r="AC1716" s="26"/>
      <c r="AD1716" s="26"/>
      <c r="AE1716" s="26"/>
      <c r="AF1716" s="26"/>
      <c r="AG1716" s="26"/>
      <c r="AH1716" s="26"/>
      <c r="AI1716" s="26"/>
      <c r="AJ1716" s="26"/>
      <c r="AK1716" s="26"/>
      <c r="AL1716" s="26"/>
    </row>
    <row r="1717" spans="1:38" s="7" customFormat="1" ht="12.75">
      <c r="A1717" s="18"/>
      <c r="Q1717" s="25"/>
      <c r="R1717" s="21"/>
      <c r="S1717" s="20"/>
      <c r="T1717" s="21"/>
      <c r="U1717" s="20"/>
      <c r="V1717" s="20"/>
      <c r="W1717" s="20"/>
      <c r="X1717" s="26"/>
      <c r="Y1717" s="26"/>
      <c r="Z1717" s="26"/>
      <c r="AA1717" s="26"/>
      <c r="AB1717" s="26"/>
      <c r="AC1717" s="26"/>
      <c r="AD1717" s="26"/>
      <c r="AE1717" s="26"/>
      <c r="AF1717" s="26"/>
      <c r="AG1717" s="26"/>
      <c r="AH1717" s="26"/>
      <c r="AI1717" s="26"/>
      <c r="AJ1717" s="26"/>
      <c r="AK1717" s="26"/>
      <c r="AL1717" s="26"/>
    </row>
    <row r="1718" spans="1:38" s="7" customFormat="1" ht="12.75">
      <c r="A1718" s="18"/>
      <c r="Q1718" s="25"/>
      <c r="R1718" s="21"/>
      <c r="S1718" s="20"/>
      <c r="T1718" s="21"/>
      <c r="U1718" s="20"/>
      <c r="V1718" s="20"/>
      <c r="W1718" s="20"/>
      <c r="X1718" s="26"/>
      <c r="Y1718" s="26"/>
      <c r="Z1718" s="26"/>
      <c r="AA1718" s="26"/>
      <c r="AB1718" s="26"/>
      <c r="AC1718" s="26"/>
      <c r="AD1718" s="26"/>
      <c r="AE1718" s="26"/>
      <c r="AF1718" s="26"/>
      <c r="AG1718" s="26"/>
      <c r="AH1718" s="26"/>
      <c r="AI1718" s="26"/>
      <c r="AJ1718" s="26"/>
      <c r="AK1718" s="26"/>
      <c r="AL1718" s="26"/>
    </row>
    <row r="1719" spans="2:23" ht="30">
      <c r="B1719" s="11">
        <f>C1719</f>
        <v>39776</v>
      </c>
      <c r="C1719" s="13">
        <f>C1683+7</f>
        <v>39776</v>
      </c>
      <c r="D1719" s="9">
        <f>C1719</f>
        <v>39776</v>
      </c>
      <c r="E1719" s="10">
        <f>DAY(C1719+1)</f>
        <v>25</v>
      </c>
      <c r="F1719" s="9">
        <f>C1719+1</f>
        <v>39777</v>
      </c>
      <c r="G1719" s="10">
        <f>DAY(C1719+2)</f>
        <v>26</v>
      </c>
      <c r="H1719" s="9">
        <f>C1719+2</f>
        <v>39778</v>
      </c>
      <c r="I1719" s="10">
        <f>DAY(C1719+3)</f>
        <v>27</v>
      </c>
      <c r="J1719" s="9">
        <f>C1719+3</f>
        <v>39779</v>
      </c>
      <c r="K1719" s="10">
        <f>DAY(C1719+4)</f>
        <v>28</v>
      </c>
      <c r="L1719" s="9">
        <f>C1719+4</f>
        <v>39780</v>
      </c>
      <c r="M1719" s="10">
        <f>DAY(C1719+5)</f>
        <v>29</v>
      </c>
      <c r="N1719" s="9">
        <f>C1719+5</f>
        <v>39781</v>
      </c>
      <c r="O1719" s="10">
        <f>DAY(C1719+6)</f>
        <v>30</v>
      </c>
      <c r="P1719" s="9">
        <f>C1719+6</f>
        <v>39782</v>
      </c>
      <c r="R1719" s="21">
        <f>DATE(YEAR(C1719),1,1)</f>
        <v>39448</v>
      </c>
      <c r="T1719" s="21">
        <f>C1719</f>
        <v>39776</v>
      </c>
      <c r="U1719" s="22">
        <f>ROUND(((C1719-DATE(YEAR(C1719),1,1))+6)/7,0)</f>
        <v>48</v>
      </c>
      <c r="V1719" s="33">
        <f>IF(AND(R1723-R1722=0,R1719-R1722&lt;0),1,IF(U1719=V1683,U1719+1,U1719))</f>
        <v>48</v>
      </c>
      <c r="W1719" s="20" t="s">
        <v>6</v>
      </c>
    </row>
    <row r="1720" spans="2:20" ht="15" customHeight="1">
      <c r="B1720" s="17">
        <f>V1719</f>
        <v>48</v>
      </c>
      <c r="C1720" s="14">
        <f>T1719-R1719+1</f>
        <v>329</v>
      </c>
      <c r="D1720" s="2" t="str">
        <f>D1684</f>
        <v>hétfő</v>
      </c>
      <c r="E1720" s="14">
        <f>T1720-R1720+1</f>
        <v>330</v>
      </c>
      <c r="F1720" s="2" t="str">
        <f>F1684</f>
        <v>kedd</v>
      </c>
      <c r="G1720" s="14">
        <f>T1721-R1721+1</f>
        <v>331</v>
      </c>
      <c r="H1720" s="2" t="str">
        <f>H1684</f>
        <v>szerda</v>
      </c>
      <c r="I1720" s="14">
        <f>T1722-R1722+1</f>
        <v>332</v>
      </c>
      <c r="J1720" s="2" t="str">
        <f>J1684</f>
        <v>csütörtök</v>
      </c>
      <c r="K1720" s="14">
        <f>T1723-R1723+1</f>
        <v>333</v>
      </c>
      <c r="L1720" s="2" t="str">
        <f>L1684</f>
        <v>péntek</v>
      </c>
      <c r="M1720" s="14">
        <f>T1724-R1724+1</f>
        <v>334</v>
      </c>
      <c r="N1720" s="3" t="str">
        <f>N1684</f>
        <v>szombat</v>
      </c>
      <c r="O1720" s="14">
        <f>T1725-R1725+1</f>
        <v>335</v>
      </c>
      <c r="P1720" s="3" t="str">
        <f>P1684</f>
        <v>vasárnap</v>
      </c>
      <c r="R1720" s="21">
        <f>DATE(YEAR(C1719+1),1,1)</f>
        <v>39448</v>
      </c>
      <c r="T1720" s="21">
        <f aca="true" t="shared" si="47" ref="T1720:T1725">T1719+1</f>
        <v>39777</v>
      </c>
    </row>
    <row r="1721" spans="2:20" ht="19.5" customHeight="1">
      <c r="B1721" s="12">
        <v>0.333333333333333</v>
      </c>
      <c r="C1721" s="4"/>
      <c r="D1721" s="5"/>
      <c r="E1721" s="6"/>
      <c r="F1721" s="5"/>
      <c r="G1721" s="6"/>
      <c r="H1721" s="5"/>
      <c r="I1721" s="6"/>
      <c r="J1721" s="5"/>
      <c r="K1721" s="6"/>
      <c r="L1721" s="5"/>
      <c r="M1721" s="6"/>
      <c r="N1721" s="5"/>
      <c r="O1721" s="6"/>
      <c r="P1721" s="5"/>
      <c r="R1721" s="21">
        <f>DATE(YEAR(C1719+2),1,1)</f>
        <v>39448</v>
      </c>
      <c r="T1721" s="21">
        <f t="shared" si="47"/>
        <v>39778</v>
      </c>
    </row>
    <row r="1722" spans="2:20" ht="19.5" customHeight="1">
      <c r="B1722" s="12">
        <v>0.375</v>
      </c>
      <c r="C1722" s="4"/>
      <c r="D1722" s="5"/>
      <c r="E1722" s="6"/>
      <c r="F1722" s="5"/>
      <c r="G1722" s="6"/>
      <c r="H1722" s="5"/>
      <c r="I1722" s="6"/>
      <c r="J1722" s="5"/>
      <c r="K1722" s="6"/>
      <c r="L1722" s="5"/>
      <c r="M1722" s="6"/>
      <c r="N1722" s="5"/>
      <c r="O1722" s="6"/>
      <c r="P1722" s="5"/>
      <c r="R1722" s="21">
        <f>DATE(YEAR(C1719+3),1,1)</f>
        <v>39448</v>
      </c>
      <c r="T1722" s="21">
        <f t="shared" si="47"/>
        <v>39779</v>
      </c>
    </row>
    <row r="1723" spans="2:20" ht="19.5" customHeight="1">
      <c r="B1723" s="12">
        <v>0.416666666666667</v>
      </c>
      <c r="C1723" s="4"/>
      <c r="D1723" s="5"/>
      <c r="E1723" s="6"/>
      <c r="F1723" s="5"/>
      <c r="G1723" s="6"/>
      <c r="H1723" s="5"/>
      <c r="I1723" s="6"/>
      <c r="J1723" s="5"/>
      <c r="K1723" s="6"/>
      <c r="L1723" s="5"/>
      <c r="M1723" s="6"/>
      <c r="N1723" s="5"/>
      <c r="O1723" s="6"/>
      <c r="P1723" s="5"/>
      <c r="R1723" s="21">
        <f>DATE(YEAR(C1719+4),1,1)</f>
        <v>39448</v>
      </c>
      <c r="T1723" s="21">
        <f t="shared" si="47"/>
        <v>39780</v>
      </c>
    </row>
    <row r="1724" spans="2:20" ht="19.5" customHeight="1">
      <c r="B1724" s="12">
        <v>0.458333333333333</v>
      </c>
      <c r="C1724" s="4"/>
      <c r="D1724" s="5"/>
      <c r="E1724" s="6"/>
      <c r="F1724" s="5"/>
      <c r="G1724" s="6"/>
      <c r="H1724" s="5"/>
      <c r="I1724" s="6"/>
      <c r="J1724" s="5"/>
      <c r="K1724" s="6"/>
      <c r="L1724" s="5"/>
      <c r="M1724" s="6"/>
      <c r="N1724" s="5"/>
      <c r="O1724" s="6"/>
      <c r="P1724" s="5"/>
      <c r="R1724" s="21">
        <f>DATE(YEAR(C1719+5),1,1)</f>
        <v>39448</v>
      </c>
      <c r="T1724" s="21">
        <f t="shared" si="47"/>
        <v>39781</v>
      </c>
    </row>
    <row r="1725" spans="2:20" ht="19.5" customHeight="1">
      <c r="B1725" s="12">
        <v>0.5</v>
      </c>
      <c r="C1725" s="4"/>
      <c r="D1725" s="5"/>
      <c r="E1725" s="6"/>
      <c r="F1725" s="5"/>
      <c r="G1725" s="6"/>
      <c r="H1725" s="5"/>
      <c r="I1725" s="6"/>
      <c r="J1725" s="5"/>
      <c r="K1725" s="6"/>
      <c r="L1725" s="5"/>
      <c r="M1725" s="6"/>
      <c r="N1725" s="5"/>
      <c r="O1725" s="6"/>
      <c r="P1725" s="5"/>
      <c r="Q1725" s="27"/>
      <c r="R1725" s="21">
        <f>DATE(YEAR(C1719+6),1,1)</f>
        <v>39448</v>
      </c>
      <c r="T1725" s="21">
        <f t="shared" si="47"/>
        <v>39782</v>
      </c>
    </row>
    <row r="1726" spans="2:16" ht="19.5" customHeight="1">
      <c r="B1726" s="12">
        <v>0.541666666666667</v>
      </c>
      <c r="C1726" s="4"/>
      <c r="D1726" s="5"/>
      <c r="E1726" s="6"/>
      <c r="F1726" s="5"/>
      <c r="G1726" s="6"/>
      <c r="H1726" s="5"/>
      <c r="I1726" s="6"/>
      <c r="J1726" s="5"/>
      <c r="K1726" s="6"/>
      <c r="L1726" s="5"/>
      <c r="M1726" s="6"/>
      <c r="N1726" s="5"/>
      <c r="O1726" s="6"/>
      <c r="P1726" s="5"/>
    </row>
    <row r="1727" spans="2:16" ht="19.5" customHeight="1">
      <c r="B1727" s="12">
        <v>0.583333333333333</v>
      </c>
      <c r="C1727" s="4"/>
      <c r="D1727" s="5"/>
      <c r="E1727" s="6"/>
      <c r="F1727" s="5"/>
      <c r="G1727" s="6"/>
      <c r="H1727" s="5"/>
      <c r="I1727" s="6"/>
      <c r="J1727" s="5"/>
      <c r="K1727" s="6"/>
      <c r="L1727" s="5"/>
      <c r="M1727" s="6"/>
      <c r="N1727" s="5"/>
      <c r="O1727" s="6"/>
      <c r="P1727" s="5"/>
    </row>
    <row r="1728" spans="2:16" ht="19.5" customHeight="1">
      <c r="B1728" s="12">
        <v>0.625</v>
      </c>
      <c r="C1728" s="4"/>
      <c r="D1728" s="5"/>
      <c r="E1728" s="6"/>
      <c r="F1728" s="5"/>
      <c r="G1728" s="6"/>
      <c r="H1728" s="5"/>
      <c r="I1728" s="6"/>
      <c r="J1728" s="5"/>
      <c r="K1728" s="6"/>
      <c r="L1728" s="5"/>
      <c r="M1728" s="6"/>
      <c r="N1728" s="5"/>
      <c r="O1728" s="6"/>
      <c r="P1728" s="5"/>
    </row>
    <row r="1729" spans="2:16" ht="19.5" customHeight="1">
      <c r="B1729" s="12">
        <v>0.666666666666667</v>
      </c>
      <c r="C1729" s="4"/>
      <c r="D1729" s="5"/>
      <c r="E1729" s="6"/>
      <c r="F1729" s="5"/>
      <c r="G1729" s="6"/>
      <c r="H1729" s="5"/>
      <c r="I1729" s="6"/>
      <c r="J1729" s="5"/>
      <c r="K1729" s="6"/>
      <c r="L1729" s="5"/>
      <c r="M1729" s="6"/>
      <c r="N1729" s="5"/>
      <c r="O1729" s="6"/>
      <c r="P1729" s="5"/>
    </row>
    <row r="1730" spans="2:16" ht="19.5" customHeight="1">
      <c r="B1730" s="12">
        <v>0.708333333333333</v>
      </c>
      <c r="C1730" s="4"/>
      <c r="D1730" s="5"/>
      <c r="E1730" s="6"/>
      <c r="F1730" s="5"/>
      <c r="G1730" s="6"/>
      <c r="H1730" s="5"/>
      <c r="I1730" s="6"/>
      <c r="J1730" s="5"/>
      <c r="K1730" s="6"/>
      <c r="L1730" s="5"/>
      <c r="M1730" s="6"/>
      <c r="N1730" s="5"/>
      <c r="O1730" s="6"/>
      <c r="P1730" s="5"/>
    </row>
    <row r="1731" spans="2:16" ht="19.5" customHeight="1">
      <c r="B1731" s="12">
        <v>0.75</v>
      </c>
      <c r="C1731" s="4"/>
      <c r="D1731" s="5"/>
      <c r="E1731" s="6"/>
      <c r="F1731" s="5"/>
      <c r="G1731" s="6"/>
      <c r="H1731" s="5"/>
      <c r="I1731" s="6"/>
      <c r="J1731" s="5"/>
      <c r="K1731" s="6"/>
      <c r="L1731" s="5"/>
      <c r="M1731" s="6"/>
      <c r="N1731" s="5"/>
      <c r="O1731" s="6"/>
      <c r="P1731" s="5"/>
    </row>
    <row r="1732" spans="1:38" s="7" customFormat="1" ht="12.75">
      <c r="A1732" s="18"/>
      <c r="B1732" s="28" t="s">
        <v>1</v>
      </c>
      <c r="I1732" s="7" t="s">
        <v>0</v>
      </c>
      <c r="P1732" s="29" t="s">
        <v>2</v>
      </c>
      <c r="Q1732" s="25"/>
      <c r="R1732" s="21"/>
      <c r="S1732" s="20"/>
      <c r="T1732" s="21"/>
      <c r="U1732" s="20"/>
      <c r="V1732" s="20"/>
      <c r="W1732" s="20"/>
      <c r="X1732" s="26"/>
      <c r="Y1732" s="26"/>
      <c r="Z1732" s="26"/>
      <c r="AA1732" s="26"/>
      <c r="AB1732" s="26"/>
      <c r="AC1732" s="26"/>
      <c r="AD1732" s="26"/>
      <c r="AE1732" s="26"/>
      <c r="AF1732" s="26"/>
      <c r="AG1732" s="26"/>
      <c r="AH1732" s="26"/>
      <c r="AI1732" s="26"/>
      <c r="AJ1732" s="26"/>
      <c r="AK1732" s="26"/>
      <c r="AL1732" s="26"/>
    </row>
    <row r="1733" spans="1:38" s="7" customFormat="1" ht="12.75">
      <c r="A1733" s="18"/>
      <c r="Q1733" s="25"/>
      <c r="R1733" s="21"/>
      <c r="S1733" s="20"/>
      <c r="T1733" s="21"/>
      <c r="U1733" s="20"/>
      <c r="V1733" s="20"/>
      <c r="W1733" s="20"/>
      <c r="X1733" s="26"/>
      <c r="Y1733" s="26"/>
      <c r="Z1733" s="26"/>
      <c r="AA1733" s="26"/>
      <c r="AB1733" s="26"/>
      <c r="AC1733" s="26"/>
      <c r="AD1733" s="26"/>
      <c r="AE1733" s="26"/>
      <c r="AF1733" s="26"/>
      <c r="AG1733" s="26"/>
      <c r="AH1733" s="26"/>
      <c r="AI1733" s="26"/>
      <c r="AJ1733" s="26"/>
      <c r="AK1733" s="26"/>
      <c r="AL1733" s="26"/>
    </row>
    <row r="1734" spans="1:38" s="7" customFormat="1" ht="12.75">
      <c r="A1734" s="18"/>
      <c r="Q1734" s="25"/>
      <c r="R1734" s="21"/>
      <c r="S1734" s="20"/>
      <c r="T1734" s="21"/>
      <c r="U1734" s="20"/>
      <c r="V1734" s="20"/>
      <c r="W1734" s="20"/>
      <c r="X1734" s="26"/>
      <c r="Y1734" s="26"/>
      <c r="Z1734" s="26"/>
      <c r="AA1734" s="26"/>
      <c r="AB1734" s="26"/>
      <c r="AC1734" s="26"/>
      <c r="AD1734" s="26"/>
      <c r="AE1734" s="26"/>
      <c r="AF1734" s="26"/>
      <c r="AG1734" s="26"/>
      <c r="AH1734" s="26"/>
      <c r="AI1734" s="26"/>
      <c r="AJ1734" s="26"/>
      <c r="AK1734" s="26"/>
      <c r="AL1734" s="26"/>
    </row>
    <row r="1735" spans="1:38" s="7" customFormat="1" ht="12.75">
      <c r="A1735" s="18"/>
      <c r="Q1735" s="25"/>
      <c r="R1735" s="21"/>
      <c r="S1735" s="20"/>
      <c r="T1735" s="21"/>
      <c r="U1735" s="20"/>
      <c r="V1735" s="20"/>
      <c r="W1735" s="20"/>
      <c r="X1735" s="26"/>
      <c r="Y1735" s="26"/>
      <c r="Z1735" s="26"/>
      <c r="AA1735" s="26"/>
      <c r="AB1735" s="26"/>
      <c r="AC1735" s="26"/>
      <c r="AD1735" s="26"/>
      <c r="AE1735" s="26"/>
      <c r="AF1735" s="26"/>
      <c r="AG1735" s="26"/>
      <c r="AH1735" s="26"/>
      <c r="AI1735" s="26"/>
      <c r="AJ1735" s="26"/>
      <c r="AK1735" s="26"/>
      <c r="AL1735" s="26"/>
    </row>
    <row r="1736" spans="1:38" s="7" customFormat="1" ht="12.75">
      <c r="A1736" s="18"/>
      <c r="Q1736" s="25"/>
      <c r="R1736" s="21"/>
      <c r="S1736" s="20"/>
      <c r="T1736" s="21"/>
      <c r="U1736" s="20"/>
      <c r="V1736" s="20"/>
      <c r="W1736" s="20"/>
      <c r="X1736" s="26"/>
      <c r="Y1736" s="26"/>
      <c r="Z1736" s="26"/>
      <c r="AA1736" s="26"/>
      <c r="AB1736" s="26"/>
      <c r="AC1736" s="26"/>
      <c r="AD1736" s="26"/>
      <c r="AE1736" s="26"/>
      <c r="AF1736" s="26"/>
      <c r="AG1736" s="26"/>
      <c r="AH1736" s="26"/>
      <c r="AI1736" s="26"/>
      <c r="AJ1736" s="26"/>
      <c r="AK1736" s="26"/>
      <c r="AL1736" s="26"/>
    </row>
    <row r="1737" spans="1:38" s="7" customFormat="1" ht="12.75">
      <c r="A1737" s="18"/>
      <c r="Q1737" s="25"/>
      <c r="R1737" s="21"/>
      <c r="S1737" s="20"/>
      <c r="T1737" s="21"/>
      <c r="U1737" s="20"/>
      <c r="V1737" s="20"/>
      <c r="W1737" s="20"/>
      <c r="X1737" s="26"/>
      <c r="Y1737" s="26"/>
      <c r="Z1737" s="26"/>
      <c r="AA1737" s="26"/>
      <c r="AB1737" s="26"/>
      <c r="AC1737" s="26"/>
      <c r="AD1737" s="26"/>
      <c r="AE1737" s="26"/>
      <c r="AF1737" s="26"/>
      <c r="AG1737" s="26"/>
      <c r="AH1737" s="26"/>
      <c r="AI1737" s="26"/>
      <c r="AJ1737" s="26"/>
      <c r="AK1737" s="26"/>
      <c r="AL1737" s="26"/>
    </row>
    <row r="1738" spans="1:38" s="7" customFormat="1" ht="12.75">
      <c r="A1738" s="18"/>
      <c r="Q1738" s="25"/>
      <c r="R1738" s="21"/>
      <c r="S1738" s="20"/>
      <c r="T1738" s="21"/>
      <c r="U1738" s="20"/>
      <c r="V1738" s="20"/>
      <c r="W1738" s="20"/>
      <c r="X1738" s="26"/>
      <c r="Y1738" s="26"/>
      <c r="Z1738" s="26"/>
      <c r="AA1738" s="26"/>
      <c r="AB1738" s="26"/>
      <c r="AC1738" s="26"/>
      <c r="AD1738" s="26"/>
      <c r="AE1738" s="26"/>
      <c r="AF1738" s="26"/>
      <c r="AG1738" s="26"/>
      <c r="AH1738" s="26"/>
      <c r="AI1738" s="26"/>
      <c r="AJ1738" s="26"/>
      <c r="AK1738" s="26"/>
      <c r="AL1738" s="26"/>
    </row>
    <row r="1739" spans="1:38" s="7" customFormat="1" ht="12.75">
      <c r="A1739" s="18"/>
      <c r="Q1739" s="25"/>
      <c r="R1739" s="21"/>
      <c r="S1739" s="20"/>
      <c r="T1739" s="21"/>
      <c r="U1739" s="20"/>
      <c r="V1739" s="20"/>
      <c r="W1739" s="20"/>
      <c r="X1739" s="26"/>
      <c r="Y1739" s="26"/>
      <c r="Z1739" s="26"/>
      <c r="AA1739" s="26"/>
      <c r="AB1739" s="26"/>
      <c r="AC1739" s="26"/>
      <c r="AD1739" s="26"/>
      <c r="AE1739" s="26"/>
      <c r="AF1739" s="26"/>
      <c r="AG1739" s="26"/>
      <c r="AH1739" s="26"/>
      <c r="AI1739" s="26"/>
      <c r="AJ1739" s="26"/>
      <c r="AK1739" s="26"/>
      <c r="AL1739" s="26"/>
    </row>
    <row r="1740" spans="1:38" s="7" customFormat="1" ht="12.75">
      <c r="A1740" s="18"/>
      <c r="Q1740" s="25"/>
      <c r="R1740" s="21"/>
      <c r="S1740" s="20"/>
      <c r="T1740" s="21"/>
      <c r="U1740" s="20"/>
      <c r="V1740" s="20"/>
      <c r="W1740" s="20"/>
      <c r="X1740" s="26"/>
      <c r="Y1740" s="26"/>
      <c r="Z1740" s="26"/>
      <c r="AA1740" s="26"/>
      <c r="AB1740" s="26"/>
      <c r="AC1740" s="26"/>
      <c r="AD1740" s="26"/>
      <c r="AE1740" s="26"/>
      <c r="AF1740" s="26"/>
      <c r="AG1740" s="26"/>
      <c r="AH1740" s="26"/>
      <c r="AI1740" s="26"/>
      <c r="AJ1740" s="26"/>
      <c r="AK1740" s="26"/>
      <c r="AL1740" s="26"/>
    </row>
    <row r="1741" spans="1:38" s="7" customFormat="1" ht="12.75">
      <c r="A1741" s="18"/>
      <c r="Q1741" s="25"/>
      <c r="R1741" s="21"/>
      <c r="S1741" s="20"/>
      <c r="T1741" s="21"/>
      <c r="U1741" s="20"/>
      <c r="V1741" s="20"/>
      <c r="W1741" s="20"/>
      <c r="X1741" s="26"/>
      <c r="Y1741" s="26"/>
      <c r="Z1741" s="26"/>
      <c r="AA1741" s="26"/>
      <c r="AB1741" s="26"/>
      <c r="AC1741" s="26"/>
      <c r="AD1741" s="26"/>
      <c r="AE1741" s="26"/>
      <c r="AF1741" s="26"/>
      <c r="AG1741" s="26"/>
      <c r="AH1741" s="26"/>
      <c r="AI1741" s="26"/>
      <c r="AJ1741" s="26"/>
      <c r="AK1741" s="26"/>
      <c r="AL1741" s="26"/>
    </row>
    <row r="1742" spans="1:38" s="7" customFormat="1" ht="12.75">
      <c r="A1742" s="18"/>
      <c r="Q1742" s="25"/>
      <c r="R1742" s="21"/>
      <c r="S1742" s="20"/>
      <c r="T1742" s="21"/>
      <c r="U1742" s="20"/>
      <c r="V1742" s="20"/>
      <c r="W1742" s="20"/>
      <c r="X1742" s="26"/>
      <c r="Y1742" s="26"/>
      <c r="Z1742" s="26"/>
      <c r="AA1742" s="26"/>
      <c r="AB1742" s="26"/>
      <c r="AC1742" s="26"/>
      <c r="AD1742" s="26"/>
      <c r="AE1742" s="26"/>
      <c r="AF1742" s="26"/>
      <c r="AG1742" s="26"/>
      <c r="AH1742" s="26"/>
      <c r="AI1742" s="26"/>
      <c r="AJ1742" s="26"/>
      <c r="AK1742" s="26"/>
      <c r="AL1742" s="26"/>
    </row>
    <row r="1743" spans="1:38" s="7" customFormat="1" ht="12.75">
      <c r="A1743" s="18"/>
      <c r="Q1743" s="25"/>
      <c r="R1743" s="21"/>
      <c r="S1743" s="20"/>
      <c r="T1743" s="21"/>
      <c r="U1743" s="20"/>
      <c r="V1743" s="20"/>
      <c r="W1743" s="20"/>
      <c r="X1743" s="26"/>
      <c r="Y1743" s="26"/>
      <c r="Z1743" s="26"/>
      <c r="AA1743" s="26"/>
      <c r="AB1743" s="26"/>
      <c r="AC1743" s="26"/>
      <c r="AD1743" s="26"/>
      <c r="AE1743" s="26"/>
      <c r="AF1743" s="26"/>
      <c r="AG1743" s="26"/>
      <c r="AH1743" s="26"/>
      <c r="AI1743" s="26"/>
      <c r="AJ1743" s="26"/>
      <c r="AK1743" s="26"/>
      <c r="AL1743" s="26"/>
    </row>
    <row r="1744" spans="1:38" s="7" customFormat="1" ht="12.75">
      <c r="A1744" s="18"/>
      <c r="Q1744" s="25"/>
      <c r="R1744" s="21"/>
      <c r="S1744" s="20"/>
      <c r="T1744" s="21"/>
      <c r="U1744" s="20"/>
      <c r="V1744" s="20"/>
      <c r="W1744" s="20"/>
      <c r="X1744" s="26"/>
      <c r="Y1744" s="26"/>
      <c r="Z1744" s="26"/>
      <c r="AA1744" s="26"/>
      <c r="AB1744" s="26"/>
      <c r="AC1744" s="26"/>
      <c r="AD1744" s="26"/>
      <c r="AE1744" s="26"/>
      <c r="AF1744" s="26"/>
      <c r="AG1744" s="26"/>
      <c r="AH1744" s="26"/>
      <c r="AI1744" s="26"/>
      <c r="AJ1744" s="26"/>
      <c r="AK1744" s="26"/>
      <c r="AL1744" s="26"/>
    </row>
    <row r="1745" spans="1:38" s="7" customFormat="1" ht="12.75">
      <c r="A1745" s="18"/>
      <c r="Q1745" s="25"/>
      <c r="R1745" s="21"/>
      <c r="S1745" s="20"/>
      <c r="T1745" s="21"/>
      <c r="U1745" s="20"/>
      <c r="V1745" s="20"/>
      <c r="W1745" s="20"/>
      <c r="X1745" s="26"/>
      <c r="Y1745" s="26"/>
      <c r="Z1745" s="26"/>
      <c r="AA1745" s="26"/>
      <c r="AB1745" s="26"/>
      <c r="AC1745" s="26"/>
      <c r="AD1745" s="26"/>
      <c r="AE1745" s="26"/>
      <c r="AF1745" s="26"/>
      <c r="AG1745" s="26"/>
      <c r="AH1745" s="26"/>
      <c r="AI1745" s="26"/>
      <c r="AJ1745" s="26"/>
      <c r="AK1745" s="26"/>
      <c r="AL1745" s="26"/>
    </row>
    <row r="1746" spans="1:38" s="7" customFormat="1" ht="12.75">
      <c r="A1746" s="18"/>
      <c r="Q1746" s="25"/>
      <c r="R1746" s="21"/>
      <c r="S1746" s="20"/>
      <c r="T1746" s="21"/>
      <c r="U1746" s="20"/>
      <c r="V1746" s="20"/>
      <c r="W1746" s="20"/>
      <c r="X1746" s="26"/>
      <c r="Y1746" s="26"/>
      <c r="Z1746" s="26"/>
      <c r="AA1746" s="26"/>
      <c r="AB1746" s="26"/>
      <c r="AC1746" s="26"/>
      <c r="AD1746" s="26"/>
      <c r="AE1746" s="26"/>
      <c r="AF1746" s="26"/>
      <c r="AG1746" s="26"/>
      <c r="AH1746" s="26"/>
      <c r="AI1746" s="26"/>
      <c r="AJ1746" s="26"/>
      <c r="AK1746" s="26"/>
      <c r="AL1746" s="26"/>
    </row>
    <row r="1747" spans="1:38" s="7" customFormat="1" ht="12.75">
      <c r="A1747" s="18"/>
      <c r="Q1747" s="25"/>
      <c r="R1747" s="21"/>
      <c r="S1747" s="20"/>
      <c r="T1747" s="21"/>
      <c r="U1747" s="20"/>
      <c r="V1747" s="20"/>
      <c r="W1747" s="20"/>
      <c r="X1747" s="26"/>
      <c r="Y1747" s="26"/>
      <c r="Z1747" s="26"/>
      <c r="AA1747" s="26"/>
      <c r="AB1747" s="26"/>
      <c r="AC1747" s="26"/>
      <c r="AD1747" s="26"/>
      <c r="AE1747" s="26"/>
      <c r="AF1747" s="26"/>
      <c r="AG1747" s="26"/>
      <c r="AH1747" s="26"/>
      <c r="AI1747" s="26"/>
      <c r="AJ1747" s="26"/>
      <c r="AK1747" s="26"/>
      <c r="AL1747" s="26"/>
    </row>
    <row r="1748" spans="1:38" s="7" customFormat="1" ht="12.75">
      <c r="A1748" s="18"/>
      <c r="E1748" s="19"/>
      <c r="Q1748" s="25"/>
      <c r="R1748" s="21"/>
      <c r="S1748" s="20"/>
      <c r="T1748" s="21"/>
      <c r="U1748" s="20"/>
      <c r="V1748" s="20"/>
      <c r="W1748" s="20"/>
      <c r="X1748" s="26"/>
      <c r="Y1748" s="26"/>
      <c r="Z1748" s="26"/>
      <c r="AA1748" s="26"/>
      <c r="AB1748" s="26"/>
      <c r="AC1748" s="26"/>
      <c r="AD1748" s="26"/>
      <c r="AE1748" s="26"/>
      <c r="AF1748" s="26"/>
      <c r="AG1748" s="26"/>
      <c r="AH1748" s="26"/>
      <c r="AI1748" s="26"/>
      <c r="AJ1748" s="26"/>
      <c r="AK1748" s="26"/>
      <c r="AL1748" s="26"/>
    </row>
    <row r="1749" spans="1:38" s="7" customFormat="1" ht="12.75">
      <c r="A1749" s="18"/>
      <c r="Q1749" s="25"/>
      <c r="R1749" s="21"/>
      <c r="S1749" s="20"/>
      <c r="T1749" s="21"/>
      <c r="U1749" s="20"/>
      <c r="V1749" s="20"/>
      <c r="W1749" s="20"/>
      <c r="X1749" s="26"/>
      <c r="Y1749" s="26"/>
      <c r="Z1749" s="26"/>
      <c r="AA1749" s="26"/>
      <c r="AB1749" s="26"/>
      <c r="AC1749" s="26"/>
      <c r="AD1749" s="26"/>
      <c r="AE1749" s="26"/>
      <c r="AF1749" s="26"/>
      <c r="AG1749" s="26"/>
      <c r="AH1749" s="26"/>
      <c r="AI1749" s="26"/>
      <c r="AJ1749" s="26"/>
      <c r="AK1749" s="26"/>
      <c r="AL1749" s="26"/>
    </row>
    <row r="1750" spans="1:38" s="7" customFormat="1" ht="12.75">
      <c r="A1750" s="18"/>
      <c r="Q1750" s="25"/>
      <c r="R1750" s="21"/>
      <c r="S1750" s="20"/>
      <c r="T1750" s="21"/>
      <c r="U1750" s="20"/>
      <c r="V1750" s="20"/>
      <c r="W1750" s="20"/>
      <c r="X1750" s="26"/>
      <c r="Y1750" s="26"/>
      <c r="Z1750" s="26"/>
      <c r="AA1750" s="26"/>
      <c r="AB1750" s="26"/>
      <c r="AC1750" s="26"/>
      <c r="AD1750" s="26"/>
      <c r="AE1750" s="26"/>
      <c r="AF1750" s="26"/>
      <c r="AG1750" s="26"/>
      <c r="AH1750" s="26"/>
      <c r="AI1750" s="26"/>
      <c r="AJ1750" s="26"/>
      <c r="AK1750" s="26"/>
      <c r="AL1750" s="26"/>
    </row>
    <row r="1751" spans="1:38" s="7" customFormat="1" ht="12.75">
      <c r="A1751" s="18"/>
      <c r="Q1751" s="25"/>
      <c r="R1751" s="21"/>
      <c r="S1751" s="20"/>
      <c r="T1751" s="21"/>
      <c r="U1751" s="20"/>
      <c r="V1751" s="20"/>
      <c r="W1751" s="20"/>
      <c r="X1751" s="26"/>
      <c r="Y1751" s="26"/>
      <c r="Z1751" s="26"/>
      <c r="AA1751" s="26"/>
      <c r="AB1751" s="26"/>
      <c r="AC1751" s="26"/>
      <c r="AD1751" s="26"/>
      <c r="AE1751" s="26"/>
      <c r="AF1751" s="26"/>
      <c r="AG1751" s="26"/>
      <c r="AH1751" s="26"/>
      <c r="AI1751" s="26"/>
      <c r="AJ1751" s="26"/>
      <c r="AK1751" s="26"/>
      <c r="AL1751" s="26"/>
    </row>
    <row r="1752" spans="1:38" s="7" customFormat="1" ht="12.75">
      <c r="A1752" s="18"/>
      <c r="Q1752" s="25"/>
      <c r="R1752" s="21"/>
      <c r="S1752" s="20"/>
      <c r="T1752" s="21"/>
      <c r="U1752" s="20"/>
      <c r="V1752" s="20"/>
      <c r="W1752" s="20"/>
      <c r="X1752" s="26"/>
      <c r="Y1752" s="26"/>
      <c r="Z1752" s="26"/>
      <c r="AA1752" s="26"/>
      <c r="AB1752" s="26"/>
      <c r="AC1752" s="26"/>
      <c r="AD1752" s="26"/>
      <c r="AE1752" s="26"/>
      <c r="AF1752" s="26"/>
      <c r="AG1752" s="26"/>
      <c r="AH1752" s="26"/>
      <c r="AI1752" s="26"/>
      <c r="AJ1752" s="26"/>
      <c r="AK1752" s="26"/>
      <c r="AL1752" s="26"/>
    </row>
    <row r="1753" spans="1:38" s="7" customFormat="1" ht="12.75">
      <c r="A1753" s="18"/>
      <c r="Q1753" s="25"/>
      <c r="R1753" s="21"/>
      <c r="S1753" s="20"/>
      <c r="T1753" s="21"/>
      <c r="U1753" s="20"/>
      <c r="V1753" s="20"/>
      <c r="W1753" s="20"/>
      <c r="X1753" s="26"/>
      <c r="Y1753" s="26"/>
      <c r="Z1753" s="26"/>
      <c r="AA1753" s="26"/>
      <c r="AB1753" s="26"/>
      <c r="AC1753" s="26"/>
      <c r="AD1753" s="26"/>
      <c r="AE1753" s="26"/>
      <c r="AF1753" s="26"/>
      <c r="AG1753" s="26"/>
      <c r="AH1753" s="26"/>
      <c r="AI1753" s="26"/>
      <c r="AJ1753" s="26"/>
      <c r="AK1753" s="26"/>
      <c r="AL1753" s="26"/>
    </row>
    <row r="1754" spans="1:38" s="7" customFormat="1" ht="12.75">
      <c r="A1754" s="18"/>
      <c r="Q1754" s="25"/>
      <c r="R1754" s="21"/>
      <c r="S1754" s="20"/>
      <c r="T1754" s="21"/>
      <c r="U1754" s="20"/>
      <c r="V1754" s="20"/>
      <c r="W1754" s="20"/>
      <c r="X1754" s="26"/>
      <c r="Y1754" s="26"/>
      <c r="Z1754" s="26"/>
      <c r="AA1754" s="26"/>
      <c r="AB1754" s="26"/>
      <c r="AC1754" s="26"/>
      <c r="AD1754" s="26"/>
      <c r="AE1754" s="26"/>
      <c r="AF1754" s="26"/>
      <c r="AG1754" s="26"/>
      <c r="AH1754" s="26"/>
      <c r="AI1754" s="26"/>
      <c r="AJ1754" s="26"/>
      <c r="AK1754" s="26"/>
      <c r="AL1754" s="26"/>
    </row>
    <row r="1755" spans="2:23" ht="30">
      <c r="B1755" s="11">
        <f>C1755</f>
        <v>39783</v>
      </c>
      <c r="C1755" s="13">
        <f>C1719+7</f>
        <v>39783</v>
      </c>
      <c r="D1755" s="9">
        <f>C1755</f>
        <v>39783</v>
      </c>
      <c r="E1755" s="10">
        <f>DAY(C1755+1)</f>
        <v>2</v>
      </c>
      <c r="F1755" s="9">
        <f>C1755+1</f>
        <v>39784</v>
      </c>
      <c r="G1755" s="10">
        <f>DAY(C1755+2)</f>
        <v>3</v>
      </c>
      <c r="H1755" s="9">
        <f>C1755+2</f>
        <v>39785</v>
      </c>
      <c r="I1755" s="10">
        <f>DAY(C1755+3)</f>
        <v>4</v>
      </c>
      <c r="J1755" s="9">
        <f>C1755+3</f>
        <v>39786</v>
      </c>
      <c r="K1755" s="10">
        <f>DAY(C1755+4)</f>
        <v>5</v>
      </c>
      <c r="L1755" s="9">
        <f>C1755+4</f>
        <v>39787</v>
      </c>
      <c r="M1755" s="10">
        <f>DAY(C1755+5)</f>
        <v>6</v>
      </c>
      <c r="N1755" s="9">
        <f>C1755+5</f>
        <v>39788</v>
      </c>
      <c r="O1755" s="10">
        <f>DAY(C1755+6)</f>
        <v>7</v>
      </c>
      <c r="P1755" s="9">
        <f>C1755+6</f>
        <v>39789</v>
      </c>
      <c r="R1755" s="21">
        <f>DATE(YEAR(C1755),1,1)</f>
        <v>39448</v>
      </c>
      <c r="T1755" s="21">
        <f>C1755</f>
        <v>39783</v>
      </c>
      <c r="U1755" s="22">
        <f>ROUND(((C1755-DATE(YEAR(C1755),1,1))+6)/7,0)</f>
        <v>49</v>
      </c>
      <c r="V1755" s="33">
        <f>IF(AND(R1759-R1758=0,R1755-R1758&lt;0),1,IF(U1755=V1719,U1755+1,U1755))</f>
        <v>49</v>
      </c>
      <c r="W1755" s="20" t="s">
        <v>6</v>
      </c>
    </row>
    <row r="1756" spans="2:20" ht="15" customHeight="1">
      <c r="B1756" s="17">
        <f>V1755</f>
        <v>49</v>
      </c>
      <c r="C1756" s="14">
        <f>T1755-R1755+1</f>
        <v>336</v>
      </c>
      <c r="D1756" s="2" t="str">
        <f>D1720</f>
        <v>hétfő</v>
      </c>
      <c r="E1756" s="14">
        <f>T1756-R1756+1</f>
        <v>337</v>
      </c>
      <c r="F1756" s="2" t="str">
        <f>F1720</f>
        <v>kedd</v>
      </c>
      <c r="G1756" s="14">
        <f>T1757-R1757+1</f>
        <v>338</v>
      </c>
      <c r="H1756" s="2" t="str">
        <f>H1720</f>
        <v>szerda</v>
      </c>
      <c r="I1756" s="14">
        <f>T1758-R1758+1</f>
        <v>339</v>
      </c>
      <c r="J1756" s="2" t="str">
        <f>J1720</f>
        <v>csütörtök</v>
      </c>
      <c r="K1756" s="14">
        <f>T1759-R1759+1</f>
        <v>340</v>
      </c>
      <c r="L1756" s="2" t="str">
        <f>L1720</f>
        <v>péntek</v>
      </c>
      <c r="M1756" s="14">
        <f>T1760-R1760+1</f>
        <v>341</v>
      </c>
      <c r="N1756" s="3" t="str">
        <f>N1720</f>
        <v>szombat</v>
      </c>
      <c r="O1756" s="14">
        <f>T1761-R1761+1</f>
        <v>342</v>
      </c>
      <c r="P1756" s="3" t="str">
        <f>P1720</f>
        <v>vasárnap</v>
      </c>
      <c r="R1756" s="21">
        <f>DATE(YEAR(C1755+1),1,1)</f>
        <v>39448</v>
      </c>
      <c r="T1756" s="21">
        <f aca="true" t="shared" si="48" ref="T1756:T1761">T1755+1</f>
        <v>39784</v>
      </c>
    </row>
    <row r="1757" spans="2:20" ht="19.5" customHeight="1">
      <c r="B1757" s="12">
        <v>0.333333333333333</v>
      </c>
      <c r="C1757" s="4"/>
      <c r="D1757" s="5"/>
      <c r="E1757" s="6"/>
      <c r="F1757" s="5"/>
      <c r="G1757" s="6"/>
      <c r="H1757" s="5"/>
      <c r="I1757" s="6"/>
      <c r="J1757" s="5"/>
      <c r="K1757" s="6"/>
      <c r="L1757" s="5"/>
      <c r="M1757" s="6"/>
      <c r="N1757" s="5"/>
      <c r="O1757" s="6"/>
      <c r="P1757" s="5"/>
      <c r="R1757" s="21">
        <f>DATE(YEAR(C1755+2),1,1)</f>
        <v>39448</v>
      </c>
      <c r="T1757" s="21">
        <f t="shared" si="48"/>
        <v>39785</v>
      </c>
    </row>
    <row r="1758" spans="2:20" ht="19.5" customHeight="1">
      <c r="B1758" s="12">
        <v>0.375</v>
      </c>
      <c r="C1758" s="4"/>
      <c r="D1758" s="5"/>
      <c r="E1758" s="6"/>
      <c r="F1758" s="5"/>
      <c r="G1758" s="6"/>
      <c r="H1758" s="5"/>
      <c r="I1758" s="6"/>
      <c r="J1758" s="5"/>
      <c r="K1758" s="6"/>
      <c r="L1758" s="5"/>
      <c r="M1758" s="6"/>
      <c r="N1758" s="5"/>
      <c r="O1758" s="6"/>
      <c r="P1758" s="5"/>
      <c r="R1758" s="21">
        <f>DATE(YEAR(C1755+3),1,1)</f>
        <v>39448</v>
      </c>
      <c r="T1758" s="21">
        <f t="shared" si="48"/>
        <v>39786</v>
      </c>
    </row>
    <row r="1759" spans="2:20" ht="19.5" customHeight="1">
      <c r="B1759" s="12">
        <v>0.416666666666667</v>
      </c>
      <c r="C1759" s="4"/>
      <c r="D1759" s="5"/>
      <c r="E1759" s="6"/>
      <c r="F1759" s="5"/>
      <c r="G1759" s="6"/>
      <c r="H1759" s="5"/>
      <c r="I1759" s="6"/>
      <c r="J1759" s="5"/>
      <c r="K1759" s="6"/>
      <c r="L1759" s="5"/>
      <c r="M1759" s="6"/>
      <c r="N1759" s="5"/>
      <c r="O1759" s="6"/>
      <c r="P1759" s="5"/>
      <c r="R1759" s="21">
        <f>DATE(YEAR(C1755+4),1,1)</f>
        <v>39448</v>
      </c>
      <c r="T1759" s="21">
        <f t="shared" si="48"/>
        <v>39787</v>
      </c>
    </row>
    <row r="1760" spans="2:20" ht="19.5" customHeight="1">
      <c r="B1760" s="12">
        <v>0.458333333333333</v>
      </c>
      <c r="C1760" s="4"/>
      <c r="D1760" s="5"/>
      <c r="E1760" s="6"/>
      <c r="F1760" s="5"/>
      <c r="G1760" s="6"/>
      <c r="H1760" s="5"/>
      <c r="I1760" s="6"/>
      <c r="J1760" s="5"/>
      <c r="K1760" s="6"/>
      <c r="L1760" s="5"/>
      <c r="M1760" s="6"/>
      <c r="N1760" s="5"/>
      <c r="O1760" s="6"/>
      <c r="P1760" s="5"/>
      <c r="R1760" s="21">
        <f>DATE(YEAR(C1755+5),1,1)</f>
        <v>39448</v>
      </c>
      <c r="T1760" s="21">
        <f t="shared" si="48"/>
        <v>39788</v>
      </c>
    </row>
    <row r="1761" spans="2:20" ht="19.5" customHeight="1">
      <c r="B1761" s="12">
        <v>0.5</v>
      </c>
      <c r="C1761" s="4"/>
      <c r="D1761" s="5"/>
      <c r="E1761" s="6"/>
      <c r="F1761" s="5"/>
      <c r="G1761" s="6"/>
      <c r="H1761" s="5"/>
      <c r="I1761" s="6"/>
      <c r="J1761" s="5"/>
      <c r="K1761" s="6"/>
      <c r="L1761" s="5"/>
      <c r="M1761" s="6"/>
      <c r="N1761" s="5"/>
      <c r="O1761" s="6"/>
      <c r="P1761" s="5"/>
      <c r="Q1761" s="27"/>
      <c r="R1761" s="21">
        <f>DATE(YEAR(C1755+6),1,1)</f>
        <v>39448</v>
      </c>
      <c r="T1761" s="21">
        <f t="shared" si="48"/>
        <v>39789</v>
      </c>
    </row>
    <row r="1762" spans="2:16" ht="19.5" customHeight="1">
      <c r="B1762" s="12">
        <v>0.541666666666667</v>
      </c>
      <c r="C1762" s="4"/>
      <c r="D1762" s="5"/>
      <c r="E1762" s="6"/>
      <c r="F1762" s="5"/>
      <c r="G1762" s="6"/>
      <c r="H1762" s="5"/>
      <c r="I1762" s="6"/>
      <c r="J1762" s="5"/>
      <c r="K1762" s="6"/>
      <c r="L1762" s="5"/>
      <c r="M1762" s="6"/>
      <c r="N1762" s="5"/>
      <c r="O1762" s="6"/>
      <c r="P1762" s="5"/>
    </row>
    <row r="1763" spans="2:16" ht="19.5" customHeight="1">
      <c r="B1763" s="12">
        <v>0.583333333333333</v>
      </c>
      <c r="C1763" s="4"/>
      <c r="D1763" s="5"/>
      <c r="E1763" s="6"/>
      <c r="F1763" s="5"/>
      <c r="G1763" s="6"/>
      <c r="H1763" s="5"/>
      <c r="I1763" s="6"/>
      <c r="J1763" s="5"/>
      <c r="K1763" s="6"/>
      <c r="L1763" s="5"/>
      <c r="M1763" s="6"/>
      <c r="N1763" s="5"/>
      <c r="O1763" s="6"/>
      <c r="P1763" s="5"/>
    </row>
    <row r="1764" spans="2:16" ht="19.5" customHeight="1">
      <c r="B1764" s="12">
        <v>0.625</v>
      </c>
      <c r="C1764" s="4"/>
      <c r="D1764" s="5"/>
      <c r="E1764" s="6"/>
      <c r="F1764" s="5"/>
      <c r="G1764" s="6"/>
      <c r="H1764" s="5"/>
      <c r="I1764" s="6"/>
      <c r="J1764" s="5"/>
      <c r="K1764" s="6"/>
      <c r="L1764" s="5"/>
      <c r="M1764" s="6"/>
      <c r="N1764" s="5"/>
      <c r="O1764" s="6"/>
      <c r="P1764" s="5"/>
    </row>
    <row r="1765" spans="2:16" ht="19.5" customHeight="1">
      <c r="B1765" s="12">
        <v>0.666666666666667</v>
      </c>
      <c r="C1765" s="4"/>
      <c r="D1765" s="5"/>
      <c r="E1765" s="6"/>
      <c r="F1765" s="5"/>
      <c r="G1765" s="6"/>
      <c r="H1765" s="5"/>
      <c r="I1765" s="6"/>
      <c r="J1765" s="5"/>
      <c r="K1765" s="6"/>
      <c r="L1765" s="5"/>
      <c r="M1765" s="6"/>
      <c r="N1765" s="5"/>
      <c r="O1765" s="6"/>
      <c r="P1765" s="5"/>
    </row>
    <row r="1766" spans="2:16" ht="19.5" customHeight="1">
      <c r="B1766" s="12">
        <v>0.708333333333333</v>
      </c>
      <c r="C1766" s="4"/>
      <c r="D1766" s="5"/>
      <c r="E1766" s="6"/>
      <c r="F1766" s="5"/>
      <c r="G1766" s="6"/>
      <c r="H1766" s="5"/>
      <c r="I1766" s="6"/>
      <c r="J1766" s="5"/>
      <c r="K1766" s="6"/>
      <c r="L1766" s="5"/>
      <c r="M1766" s="6"/>
      <c r="N1766" s="5"/>
      <c r="O1766" s="6"/>
      <c r="P1766" s="5"/>
    </row>
    <row r="1767" spans="2:16" ht="19.5" customHeight="1">
      <c r="B1767" s="12">
        <v>0.75</v>
      </c>
      <c r="C1767" s="4"/>
      <c r="D1767" s="5"/>
      <c r="E1767" s="6"/>
      <c r="F1767" s="5"/>
      <c r="G1767" s="6"/>
      <c r="H1767" s="5"/>
      <c r="I1767" s="6"/>
      <c r="J1767" s="5"/>
      <c r="K1767" s="6"/>
      <c r="L1767" s="5"/>
      <c r="M1767" s="6"/>
      <c r="N1767" s="5"/>
      <c r="O1767" s="6"/>
      <c r="P1767" s="5"/>
    </row>
    <row r="1768" spans="1:38" s="7" customFormat="1" ht="12.75">
      <c r="A1768" s="18"/>
      <c r="B1768" s="28" t="s">
        <v>1</v>
      </c>
      <c r="I1768" s="7" t="s">
        <v>0</v>
      </c>
      <c r="P1768" s="29" t="s">
        <v>2</v>
      </c>
      <c r="Q1768" s="25"/>
      <c r="R1768" s="21"/>
      <c r="S1768" s="20"/>
      <c r="T1768" s="21"/>
      <c r="U1768" s="20"/>
      <c r="V1768" s="20"/>
      <c r="W1768" s="20"/>
      <c r="X1768" s="26"/>
      <c r="Y1768" s="26"/>
      <c r="Z1768" s="26"/>
      <c r="AA1768" s="26"/>
      <c r="AB1768" s="26"/>
      <c r="AC1768" s="26"/>
      <c r="AD1768" s="26"/>
      <c r="AE1768" s="26"/>
      <c r="AF1768" s="26"/>
      <c r="AG1768" s="26"/>
      <c r="AH1768" s="26"/>
      <c r="AI1768" s="26"/>
      <c r="AJ1768" s="26"/>
      <c r="AK1768" s="26"/>
      <c r="AL1768" s="26"/>
    </row>
    <row r="1769" spans="1:38" s="7" customFormat="1" ht="12.75">
      <c r="A1769" s="18"/>
      <c r="Q1769" s="25"/>
      <c r="R1769" s="21"/>
      <c r="S1769" s="20"/>
      <c r="T1769" s="21"/>
      <c r="U1769" s="20"/>
      <c r="V1769" s="20"/>
      <c r="W1769" s="20"/>
      <c r="X1769" s="26"/>
      <c r="Y1769" s="26"/>
      <c r="Z1769" s="26"/>
      <c r="AA1769" s="26"/>
      <c r="AB1769" s="26"/>
      <c r="AC1769" s="26"/>
      <c r="AD1769" s="26"/>
      <c r="AE1769" s="26"/>
      <c r="AF1769" s="26"/>
      <c r="AG1769" s="26"/>
      <c r="AH1769" s="26"/>
      <c r="AI1769" s="26"/>
      <c r="AJ1769" s="26"/>
      <c r="AK1769" s="26"/>
      <c r="AL1769" s="26"/>
    </row>
    <row r="1770" spans="1:38" s="7" customFormat="1" ht="12.75">
      <c r="A1770" s="18"/>
      <c r="Q1770" s="25"/>
      <c r="R1770" s="21"/>
      <c r="S1770" s="20"/>
      <c r="T1770" s="21"/>
      <c r="U1770" s="20"/>
      <c r="V1770" s="20"/>
      <c r="W1770" s="20"/>
      <c r="X1770" s="26"/>
      <c r="Y1770" s="26"/>
      <c r="Z1770" s="26"/>
      <c r="AA1770" s="26"/>
      <c r="AB1770" s="26"/>
      <c r="AC1770" s="26"/>
      <c r="AD1770" s="26"/>
      <c r="AE1770" s="26"/>
      <c r="AF1770" s="26"/>
      <c r="AG1770" s="26"/>
      <c r="AH1770" s="26"/>
      <c r="AI1770" s="26"/>
      <c r="AJ1770" s="26"/>
      <c r="AK1770" s="26"/>
      <c r="AL1770" s="26"/>
    </row>
    <row r="1771" spans="1:38" s="7" customFormat="1" ht="12.75">
      <c r="A1771" s="18"/>
      <c r="Q1771" s="25"/>
      <c r="R1771" s="21"/>
      <c r="S1771" s="20"/>
      <c r="T1771" s="21"/>
      <c r="U1771" s="20"/>
      <c r="V1771" s="20"/>
      <c r="W1771" s="20"/>
      <c r="X1771" s="26"/>
      <c r="Y1771" s="26"/>
      <c r="Z1771" s="26"/>
      <c r="AA1771" s="26"/>
      <c r="AB1771" s="26"/>
      <c r="AC1771" s="26"/>
      <c r="AD1771" s="26"/>
      <c r="AE1771" s="26"/>
      <c r="AF1771" s="26"/>
      <c r="AG1771" s="26"/>
      <c r="AH1771" s="26"/>
      <c r="AI1771" s="26"/>
      <c r="AJ1771" s="26"/>
      <c r="AK1771" s="26"/>
      <c r="AL1771" s="26"/>
    </row>
    <row r="1772" spans="1:38" s="7" customFormat="1" ht="12.75">
      <c r="A1772" s="18"/>
      <c r="Q1772" s="25"/>
      <c r="R1772" s="21"/>
      <c r="S1772" s="20"/>
      <c r="T1772" s="21"/>
      <c r="U1772" s="20"/>
      <c r="V1772" s="20"/>
      <c r="W1772" s="20"/>
      <c r="X1772" s="26"/>
      <c r="Y1772" s="26"/>
      <c r="Z1772" s="26"/>
      <c r="AA1772" s="26"/>
      <c r="AB1772" s="26"/>
      <c r="AC1772" s="26"/>
      <c r="AD1772" s="26"/>
      <c r="AE1772" s="26"/>
      <c r="AF1772" s="26"/>
      <c r="AG1772" s="26"/>
      <c r="AH1772" s="26"/>
      <c r="AI1772" s="26"/>
      <c r="AJ1772" s="26"/>
      <c r="AK1772" s="26"/>
      <c r="AL1772" s="26"/>
    </row>
    <row r="1773" spans="1:38" s="7" customFormat="1" ht="12.75">
      <c r="A1773" s="18"/>
      <c r="Q1773" s="25"/>
      <c r="R1773" s="21"/>
      <c r="S1773" s="20"/>
      <c r="T1773" s="21"/>
      <c r="U1773" s="20"/>
      <c r="V1773" s="20"/>
      <c r="W1773" s="20"/>
      <c r="X1773" s="26"/>
      <c r="Y1773" s="26"/>
      <c r="Z1773" s="26"/>
      <c r="AA1773" s="26"/>
      <c r="AB1773" s="26"/>
      <c r="AC1773" s="26"/>
      <c r="AD1773" s="26"/>
      <c r="AE1773" s="26"/>
      <c r="AF1773" s="26"/>
      <c r="AG1773" s="26"/>
      <c r="AH1773" s="26"/>
      <c r="AI1773" s="26"/>
      <c r="AJ1773" s="26"/>
      <c r="AK1773" s="26"/>
      <c r="AL1773" s="26"/>
    </row>
    <row r="1774" spans="1:38" s="7" customFormat="1" ht="12.75">
      <c r="A1774" s="18"/>
      <c r="Q1774" s="25"/>
      <c r="R1774" s="21"/>
      <c r="S1774" s="20"/>
      <c r="T1774" s="21"/>
      <c r="U1774" s="20"/>
      <c r="V1774" s="20"/>
      <c r="W1774" s="20"/>
      <c r="X1774" s="26"/>
      <c r="Y1774" s="26"/>
      <c r="Z1774" s="26"/>
      <c r="AA1774" s="26"/>
      <c r="AB1774" s="26"/>
      <c r="AC1774" s="26"/>
      <c r="AD1774" s="26"/>
      <c r="AE1774" s="26"/>
      <c r="AF1774" s="26"/>
      <c r="AG1774" s="26"/>
      <c r="AH1774" s="26"/>
      <c r="AI1774" s="26"/>
      <c r="AJ1774" s="26"/>
      <c r="AK1774" s="26"/>
      <c r="AL1774" s="26"/>
    </row>
    <row r="1775" spans="1:38" s="7" customFormat="1" ht="12.75">
      <c r="A1775" s="18"/>
      <c r="Q1775" s="25"/>
      <c r="R1775" s="21"/>
      <c r="S1775" s="20"/>
      <c r="T1775" s="21"/>
      <c r="U1775" s="20"/>
      <c r="V1775" s="20"/>
      <c r="W1775" s="20"/>
      <c r="X1775" s="26"/>
      <c r="Y1775" s="26"/>
      <c r="Z1775" s="26"/>
      <c r="AA1775" s="26"/>
      <c r="AB1775" s="26"/>
      <c r="AC1775" s="26"/>
      <c r="AD1775" s="26"/>
      <c r="AE1775" s="26"/>
      <c r="AF1775" s="26"/>
      <c r="AG1775" s="26"/>
      <c r="AH1775" s="26"/>
      <c r="AI1775" s="26"/>
      <c r="AJ1775" s="26"/>
      <c r="AK1775" s="26"/>
      <c r="AL1775" s="26"/>
    </row>
    <row r="1776" spans="1:38" s="7" customFormat="1" ht="12.75">
      <c r="A1776" s="18"/>
      <c r="Q1776" s="25"/>
      <c r="R1776" s="21"/>
      <c r="S1776" s="20"/>
      <c r="T1776" s="21"/>
      <c r="U1776" s="20"/>
      <c r="V1776" s="20"/>
      <c r="W1776" s="20"/>
      <c r="X1776" s="26"/>
      <c r="Y1776" s="26"/>
      <c r="Z1776" s="26"/>
      <c r="AA1776" s="26"/>
      <c r="AB1776" s="26"/>
      <c r="AC1776" s="26"/>
      <c r="AD1776" s="26"/>
      <c r="AE1776" s="26"/>
      <c r="AF1776" s="26"/>
      <c r="AG1776" s="26"/>
      <c r="AH1776" s="26"/>
      <c r="AI1776" s="26"/>
      <c r="AJ1776" s="26"/>
      <c r="AK1776" s="26"/>
      <c r="AL1776" s="26"/>
    </row>
    <row r="1777" spans="1:38" s="7" customFormat="1" ht="12.75">
      <c r="A1777" s="18"/>
      <c r="Q1777" s="25"/>
      <c r="R1777" s="21"/>
      <c r="S1777" s="20"/>
      <c r="T1777" s="21"/>
      <c r="U1777" s="20"/>
      <c r="V1777" s="20"/>
      <c r="W1777" s="20"/>
      <c r="X1777" s="26"/>
      <c r="Y1777" s="26"/>
      <c r="Z1777" s="26"/>
      <c r="AA1777" s="26"/>
      <c r="AB1777" s="26"/>
      <c r="AC1777" s="26"/>
      <c r="AD1777" s="26"/>
      <c r="AE1777" s="26"/>
      <c r="AF1777" s="26"/>
      <c r="AG1777" s="26"/>
      <c r="AH1777" s="26"/>
      <c r="AI1777" s="26"/>
      <c r="AJ1777" s="26"/>
      <c r="AK1777" s="26"/>
      <c r="AL1777" s="26"/>
    </row>
    <row r="1778" spans="1:38" s="7" customFormat="1" ht="12.75">
      <c r="A1778" s="18"/>
      <c r="Q1778" s="25"/>
      <c r="R1778" s="21"/>
      <c r="S1778" s="20"/>
      <c r="T1778" s="21"/>
      <c r="U1778" s="20"/>
      <c r="V1778" s="20"/>
      <c r="W1778" s="20"/>
      <c r="X1778" s="26"/>
      <c r="Y1778" s="26"/>
      <c r="Z1778" s="26"/>
      <c r="AA1778" s="26"/>
      <c r="AB1778" s="26"/>
      <c r="AC1778" s="26"/>
      <c r="AD1778" s="26"/>
      <c r="AE1778" s="26"/>
      <c r="AF1778" s="26"/>
      <c r="AG1778" s="26"/>
      <c r="AH1778" s="26"/>
      <c r="AI1778" s="26"/>
      <c r="AJ1778" s="26"/>
      <c r="AK1778" s="26"/>
      <c r="AL1778" s="26"/>
    </row>
    <row r="1779" spans="1:38" s="7" customFormat="1" ht="12.75">
      <c r="A1779" s="18"/>
      <c r="Q1779" s="25"/>
      <c r="R1779" s="21"/>
      <c r="S1779" s="20"/>
      <c r="T1779" s="21"/>
      <c r="U1779" s="20"/>
      <c r="V1779" s="20"/>
      <c r="W1779" s="20"/>
      <c r="X1779" s="26"/>
      <c r="Y1779" s="26"/>
      <c r="Z1779" s="26"/>
      <c r="AA1779" s="26"/>
      <c r="AB1779" s="26"/>
      <c r="AC1779" s="26"/>
      <c r="AD1779" s="26"/>
      <c r="AE1779" s="26"/>
      <c r="AF1779" s="26"/>
      <c r="AG1779" s="26"/>
      <c r="AH1779" s="26"/>
      <c r="AI1779" s="26"/>
      <c r="AJ1779" s="26"/>
      <c r="AK1779" s="26"/>
      <c r="AL1779" s="26"/>
    </row>
    <row r="1780" spans="1:38" s="7" customFormat="1" ht="12.75">
      <c r="A1780" s="18"/>
      <c r="Q1780" s="25"/>
      <c r="R1780" s="21"/>
      <c r="S1780" s="20"/>
      <c r="T1780" s="21"/>
      <c r="U1780" s="20"/>
      <c r="V1780" s="20"/>
      <c r="W1780" s="20"/>
      <c r="X1780" s="26"/>
      <c r="Y1780" s="26"/>
      <c r="Z1780" s="26"/>
      <c r="AA1780" s="26"/>
      <c r="AB1780" s="26"/>
      <c r="AC1780" s="26"/>
      <c r="AD1780" s="26"/>
      <c r="AE1780" s="26"/>
      <c r="AF1780" s="26"/>
      <c r="AG1780" s="26"/>
      <c r="AH1780" s="26"/>
      <c r="AI1780" s="26"/>
      <c r="AJ1780" s="26"/>
      <c r="AK1780" s="26"/>
      <c r="AL1780" s="26"/>
    </row>
    <row r="1781" spans="1:38" s="7" customFormat="1" ht="12.75">
      <c r="A1781" s="18"/>
      <c r="Q1781" s="25"/>
      <c r="R1781" s="21"/>
      <c r="S1781" s="20"/>
      <c r="T1781" s="21"/>
      <c r="U1781" s="20"/>
      <c r="V1781" s="20"/>
      <c r="W1781" s="20"/>
      <c r="X1781" s="26"/>
      <c r="Y1781" s="26"/>
      <c r="Z1781" s="26"/>
      <c r="AA1781" s="26"/>
      <c r="AB1781" s="26"/>
      <c r="AC1781" s="26"/>
      <c r="AD1781" s="26"/>
      <c r="AE1781" s="26"/>
      <c r="AF1781" s="26"/>
      <c r="AG1781" s="26"/>
      <c r="AH1781" s="26"/>
      <c r="AI1781" s="26"/>
      <c r="AJ1781" s="26"/>
      <c r="AK1781" s="26"/>
      <c r="AL1781" s="26"/>
    </row>
    <row r="1782" spans="1:38" s="7" customFormat="1" ht="12.75">
      <c r="A1782" s="18"/>
      <c r="Q1782" s="25"/>
      <c r="R1782" s="21"/>
      <c r="S1782" s="20"/>
      <c r="T1782" s="21"/>
      <c r="U1782" s="20"/>
      <c r="V1782" s="20"/>
      <c r="W1782" s="20"/>
      <c r="X1782" s="26"/>
      <c r="Y1782" s="26"/>
      <c r="Z1782" s="26"/>
      <c r="AA1782" s="26"/>
      <c r="AB1782" s="26"/>
      <c r="AC1782" s="26"/>
      <c r="AD1782" s="26"/>
      <c r="AE1782" s="26"/>
      <c r="AF1782" s="26"/>
      <c r="AG1782" s="26"/>
      <c r="AH1782" s="26"/>
      <c r="AI1782" s="26"/>
      <c r="AJ1782" s="26"/>
      <c r="AK1782" s="26"/>
      <c r="AL1782" s="26"/>
    </row>
    <row r="1783" spans="1:38" s="7" customFormat="1" ht="12.75">
      <c r="A1783" s="18"/>
      <c r="Q1783" s="25"/>
      <c r="R1783" s="21"/>
      <c r="S1783" s="20"/>
      <c r="T1783" s="21"/>
      <c r="U1783" s="20"/>
      <c r="V1783" s="20"/>
      <c r="W1783" s="20"/>
      <c r="X1783" s="26"/>
      <c r="Y1783" s="26"/>
      <c r="Z1783" s="26"/>
      <c r="AA1783" s="26"/>
      <c r="AB1783" s="26"/>
      <c r="AC1783" s="26"/>
      <c r="AD1783" s="26"/>
      <c r="AE1783" s="26"/>
      <c r="AF1783" s="26"/>
      <c r="AG1783" s="26"/>
      <c r="AH1783" s="26"/>
      <c r="AI1783" s="26"/>
      <c r="AJ1783" s="26"/>
      <c r="AK1783" s="26"/>
      <c r="AL1783" s="26"/>
    </row>
    <row r="1784" spans="1:38" s="7" customFormat="1" ht="12.75">
      <c r="A1784" s="18"/>
      <c r="E1784" s="19"/>
      <c r="Q1784" s="25"/>
      <c r="R1784" s="21"/>
      <c r="S1784" s="20"/>
      <c r="T1784" s="21"/>
      <c r="U1784" s="20"/>
      <c r="V1784" s="20"/>
      <c r="W1784" s="20"/>
      <c r="X1784" s="26"/>
      <c r="Y1784" s="26"/>
      <c r="Z1784" s="26"/>
      <c r="AA1784" s="26"/>
      <c r="AB1784" s="26"/>
      <c r="AC1784" s="26"/>
      <c r="AD1784" s="26"/>
      <c r="AE1784" s="26"/>
      <c r="AF1784" s="26"/>
      <c r="AG1784" s="26"/>
      <c r="AH1784" s="26"/>
      <c r="AI1784" s="26"/>
      <c r="AJ1784" s="26"/>
      <c r="AK1784" s="26"/>
      <c r="AL1784" s="26"/>
    </row>
    <row r="1785" spans="1:38" s="7" customFormat="1" ht="12.75">
      <c r="A1785" s="18"/>
      <c r="Q1785" s="25"/>
      <c r="R1785" s="21"/>
      <c r="S1785" s="20"/>
      <c r="T1785" s="21"/>
      <c r="U1785" s="20"/>
      <c r="V1785" s="20"/>
      <c r="W1785" s="20"/>
      <c r="X1785" s="26"/>
      <c r="Y1785" s="26"/>
      <c r="Z1785" s="26"/>
      <c r="AA1785" s="26"/>
      <c r="AB1785" s="26"/>
      <c r="AC1785" s="26"/>
      <c r="AD1785" s="26"/>
      <c r="AE1785" s="26"/>
      <c r="AF1785" s="26"/>
      <c r="AG1785" s="26"/>
      <c r="AH1785" s="26"/>
      <c r="AI1785" s="26"/>
      <c r="AJ1785" s="26"/>
      <c r="AK1785" s="26"/>
      <c r="AL1785" s="26"/>
    </row>
    <row r="1786" spans="1:38" s="7" customFormat="1" ht="12.75">
      <c r="A1786" s="18"/>
      <c r="Q1786" s="25"/>
      <c r="R1786" s="21"/>
      <c r="S1786" s="20"/>
      <c r="T1786" s="21"/>
      <c r="U1786" s="20"/>
      <c r="V1786" s="20"/>
      <c r="W1786" s="20"/>
      <c r="X1786" s="26"/>
      <c r="Y1786" s="26"/>
      <c r="Z1786" s="26"/>
      <c r="AA1786" s="26"/>
      <c r="AB1786" s="26"/>
      <c r="AC1786" s="26"/>
      <c r="AD1786" s="26"/>
      <c r="AE1786" s="26"/>
      <c r="AF1786" s="26"/>
      <c r="AG1786" s="26"/>
      <c r="AH1786" s="26"/>
      <c r="AI1786" s="26"/>
      <c r="AJ1786" s="26"/>
      <c r="AK1786" s="26"/>
      <c r="AL1786" s="26"/>
    </row>
    <row r="1787" spans="1:38" s="7" customFormat="1" ht="12.75">
      <c r="A1787" s="18"/>
      <c r="Q1787" s="25"/>
      <c r="R1787" s="21"/>
      <c r="S1787" s="20"/>
      <c r="T1787" s="21"/>
      <c r="U1787" s="20"/>
      <c r="V1787" s="20"/>
      <c r="W1787" s="20"/>
      <c r="X1787" s="26"/>
      <c r="Y1787" s="26"/>
      <c r="Z1787" s="26"/>
      <c r="AA1787" s="26"/>
      <c r="AB1787" s="26"/>
      <c r="AC1787" s="26"/>
      <c r="AD1787" s="26"/>
      <c r="AE1787" s="26"/>
      <c r="AF1787" s="26"/>
      <c r="AG1787" s="26"/>
      <c r="AH1787" s="26"/>
      <c r="AI1787" s="26"/>
      <c r="AJ1787" s="26"/>
      <c r="AK1787" s="26"/>
      <c r="AL1787" s="26"/>
    </row>
    <row r="1788" spans="1:38" s="7" customFormat="1" ht="12.75">
      <c r="A1788" s="18"/>
      <c r="Q1788" s="25"/>
      <c r="R1788" s="21"/>
      <c r="S1788" s="20"/>
      <c r="T1788" s="21"/>
      <c r="U1788" s="20"/>
      <c r="V1788" s="20"/>
      <c r="W1788" s="20"/>
      <c r="X1788" s="26"/>
      <c r="Y1788" s="26"/>
      <c r="Z1788" s="26"/>
      <c r="AA1788" s="26"/>
      <c r="AB1788" s="26"/>
      <c r="AC1788" s="26"/>
      <c r="AD1788" s="26"/>
      <c r="AE1788" s="26"/>
      <c r="AF1788" s="26"/>
      <c r="AG1788" s="26"/>
      <c r="AH1788" s="26"/>
      <c r="AI1788" s="26"/>
      <c r="AJ1788" s="26"/>
      <c r="AK1788" s="26"/>
      <c r="AL1788" s="26"/>
    </row>
    <row r="1789" spans="1:38" s="7" customFormat="1" ht="12.75">
      <c r="A1789" s="18"/>
      <c r="Q1789" s="25"/>
      <c r="R1789" s="21"/>
      <c r="S1789" s="20"/>
      <c r="T1789" s="21"/>
      <c r="U1789" s="20"/>
      <c r="V1789" s="20"/>
      <c r="W1789" s="20"/>
      <c r="X1789" s="26"/>
      <c r="Y1789" s="26"/>
      <c r="Z1789" s="26"/>
      <c r="AA1789" s="26"/>
      <c r="AB1789" s="26"/>
      <c r="AC1789" s="26"/>
      <c r="AD1789" s="26"/>
      <c r="AE1789" s="26"/>
      <c r="AF1789" s="26"/>
      <c r="AG1789" s="26"/>
      <c r="AH1789" s="26"/>
      <c r="AI1789" s="26"/>
      <c r="AJ1789" s="26"/>
      <c r="AK1789" s="26"/>
      <c r="AL1789" s="26"/>
    </row>
    <row r="1790" spans="1:38" s="7" customFormat="1" ht="12.75">
      <c r="A1790" s="18"/>
      <c r="Q1790" s="25"/>
      <c r="R1790" s="21"/>
      <c r="S1790" s="20"/>
      <c r="T1790" s="21"/>
      <c r="U1790" s="20"/>
      <c r="V1790" s="20"/>
      <c r="W1790" s="20"/>
      <c r="X1790" s="26"/>
      <c r="Y1790" s="26"/>
      <c r="Z1790" s="26"/>
      <c r="AA1790" s="26"/>
      <c r="AB1790" s="26"/>
      <c r="AC1790" s="26"/>
      <c r="AD1790" s="26"/>
      <c r="AE1790" s="26"/>
      <c r="AF1790" s="26"/>
      <c r="AG1790" s="26"/>
      <c r="AH1790" s="26"/>
      <c r="AI1790" s="26"/>
      <c r="AJ1790" s="26"/>
      <c r="AK1790" s="26"/>
      <c r="AL1790" s="26"/>
    </row>
    <row r="1791" spans="2:23" ht="30">
      <c r="B1791" s="11">
        <f>C1791</f>
        <v>39790</v>
      </c>
      <c r="C1791" s="13">
        <f>C1755+7</f>
        <v>39790</v>
      </c>
      <c r="D1791" s="9">
        <f>C1791</f>
        <v>39790</v>
      </c>
      <c r="E1791" s="10">
        <f>DAY(C1791+1)</f>
        <v>9</v>
      </c>
      <c r="F1791" s="9">
        <f>C1791+1</f>
        <v>39791</v>
      </c>
      <c r="G1791" s="10">
        <f>DAY(C1791+2)</f>
        <v>10</v>
      </c>
      <c r="H1791" s="9">
        <f>C1791+2</f>
        <v>39792</v>
      </c>
      <c r="I1791" s="10">
        <f>DAY(C1791+3)</f>
        <v>11</v>
      </c>
      <c r="J1791" s="9">
        <f>C1791+3</f>
        <v>39793</v>
      </c>
      <c r="K1791" s="10">
        <f>DAY(C1791+4)</f>
        <v>12</v>
      </c>
      <c r="L1791" s="9">
        <f>C1791+4</f>
        <v>39794</v>
      </c>
      <c r="M1791" s="10">
        <f>DAY(C1791+5)</f>
        <v>13</v>
      </c>
      <c r="N1791" s="9">
        <f>C1791+5</f>
        <v>39795</v>
      </c>
      <c r="O1791" s="10">
        <f>DAY(C1791+6)</f>
        <v>14</v>
      </c>
      <c r="P1791" s="9">
        <f>C1791+6</f>
        <v>39796</v>
      </c>
      <c r="R1791" s="21">
        <f>DATE(YEAR(C1791),1,1)</f>
        <v>39448</v>
      </c>
      <c r="T1791" s="21">
        <f>C1791</f>
        <v>39790</v>
      </c>
      <c r="U1791" s="22">
        <f>ROUND(((C1791-DATE(YEAR(C1791),1,1))+6)/7,0)</f>
        <v>50</v>
      </c>
      <c r="V1791" s="33">
        <f>IF(AND(R1795-R1794=0,R1791-R1794&lt;0),1,IF(U1791=V1755,U1791+1,U1791))</f>
        <v>50</v>
      </c>
      <c r="W1791" s="20" t="s">
        <v>6</v>
      </c>
    </row>
    <row r="1792" spans="2:20" ht="15" customHeight="1">
      <c r="B1792" s="17">
        <f>V1791</f>
        <v>50</v>
      </c>
      <c r="C1792" s="14">
        <f>T1791-R1791+1</f>
        <v>343</v>
      </c>
      <c r="D1792" s="2" t="str">
        <f>D1756</f>
        <v>hétfő</v>
      </c>
      <c r="E1792" s="14">
        <f>T1792-R1792+1</f>
        <v>344</v>
      </c>
      <c r="F1792" s="2" t="str">
        <f>F1756</f>
        <v>kedd</v>
      </c>
      <c r="G1792" s="14">
        <f>T1793-R1793+1</f>
        <v>345</v>
      </c>
      <c r="H1792" s="2" t="str">
        <f>H1756</f>
        <v>szerda</v>
      </c>
      <c r="I1792" s="14">
        <f>T1794-R1794+1</f>
        <v>346</v>
      </c>
      <c r="J1792" s="2" t="str">
        <f>J1756</f>
        <v>csütörtök</v>
      </c>
      <c r="K1792" s="14">
        <f>T1795-R1795+1</f>
        <v>347</v>
      </c>
      <c r="L1792" s="2" t="str">
        <f>L1756</f>
        <v>péntek</v>
      </c>
      <c r="M1792" s="14">
        <f>T1796-R1796+1</f>
        <v>348</v>
      </c>
      <c r="N1792" s="3" t="str">
        <f>N1756</f>
        <v>szombat</v>
      </c>
      <c r="O1792" s="14">
        <f>T1797-R1797+1</f>
        <v>349</v>
      </c>
      <c r="P1792" s="3" t="str">
        <f>P1756</f>
        <v>vasárnap</v>
      </c>
      <c r="R1792" s="21">
        <f>DATE(YEAR(C1791+1),1,1)</f>
        <v>39448</v>
      </c>
      <c r="T1792" s="21">
        <f aca="true" t="shared" si="49" ref="T1792:T1797">T1791+1</f>
        <v>39791</v>
      </c>
    </row>
    <row r="1793" spans="2:20" ht="19.5" customHeight="1">
      <c r="B1793" s="12">
        <v>0.333333333333333</v>
      </c>
      <c r="C1793" s="4"/>
      <c r="D1793" s="5"/>
      <c r="E1793" s="6"/>
      <c r="F1793" s="5"/>
      <c r="G1793" s="6"/>
      <c r="H1793" s="5"/>
      <c r="I1793" s="6"/>
      <c r="J1793" s="5"/>
      <c r="K1793" s="6"/>
      <c r="L1793" s="5"/>
      <c r="M1793" s="6"/>
      <c r="N1793" s="5"/>
      <c r="O1793" s="6"/>
      <c r="P1793" s="5"/>
      <c r="R1793" s="21">
        <f>DATE(YEAR(C1791+2),1,1)</f>
        <v>39448</v>
      </c>
      <c r="T1793" s="21">
        <f t="shared" si="49"/>
        <v>39792</v>
      </c>
    </row>
    <row r="1794" spans="2:20" ht="19.5" customHeight="1">
      <c r="B1794" s="12">
        <v>0.375</v>
      </c>
      <c r="C1794" s="4"/>
      <c r="D1794" s="5"/>
      <c r="E1794" s="6"/>
      <c r="F1794" s="5"/>
      <c r="G1794" s="6"/>
      <c r="H1794" s="5"/>
      <c r="I1794" s="6"/>
      <c r="J1794" s="5"/>
      <c r="K1794" s="6"/>
      <c r="L1794" s="5"/>
      <c r="M1794" s="6"/>
      <c r="N1794" s="5"/>
      <c r="O1794" s="6"/>
      <c r="P1794" s="5"/>
      <c r="R1794" s="21">
        <f>DATE(YEAR(C1791+3),1,1)</f>
        <v>39448</v>
      </c>
      <c r="T1794" s="21">
        <f t="shared" si="49"/>
        <v>39793</v>
      </c>
    </row>
    <row r="1795" spans="2:20" ht="19.5" customHeight="1">
      <c r="B1795" s="12">
        <v>0.416666666666667</v>
      </c>
      <c r="C1795" s="4"/>
      <c r="D1795" s="5"/>
      <c r="E1795" s="6"/>
      <c r="F1795" s="5"/>
      <c r="G1795" s="6"/>
      <c r="H1795" s="5"/>
      <c r="I1795" s="6"/>
      <c r="J1795" s="5"/>
      <c r="K1795" s="6"/>
      <c r="L1795" s="5"/>
      <c r="M1795" s="6"/>
      <c r="N1795" s="5"/>
      <c r="O1795" s="6"/>
      <c r="P1795" s="5"/>
      <c r="R1795" s="21">
        <f>DATE(YEAR(C1791+4),1,1)</f>
        <v>39448</v>
      </c>
      <c r="T1795" s="21">
        <f t="shared" si="49"/>
        <v>39794</v>
      </c>
    </row>
    <row r="1796" spans="2:20" ht="19.5" customHeight="1">
      <c r="B1796" s="12">
        <v>0.458333333333333</v>
      </c>
      <c r="C1796" s="4"/>
      <c r="D1796" s="5"/>
      <c r="E1796" s="6"/>
      <c r="F1796" s="5"/>
      <c r="G1796" s="6"/>
      <c r="H1796" s="5"/>
      <c r="I1796" s="6"/>
      <c r="J1796" s="5"/>
      <c r="K1796" s="6"/>
      <c r="L1796" s="5"/>
      <c r="M1796" s="6"/>
      <c r="N1796" s="5"/>
      <c r="O1796" s="6"/>
      <c r="P1796" s="5"/>
      <c r="R1796" s="21">
        <f>DATE(YEAR(C1791+5),1,1)</f>
        <v>39448</v>
      </c>
      <c r="T1796" s="21">
        <f t="shared" si="49"/>
        <v>39795</v>
      </c>
    </row>
    <row r="1797" spans="2:20" ht="19.5" customHeight="1">
      <c r="B1797" s="12">
        <v>0.5</v>
      </c>
      <c r="C1797" s="4"/>
      <c r="D1797" s="5"/>
      <c r="E1797" s="6"/>
      <c r="F1797" s="5"/>
      <c r="G1797" s="6"/>
      <c r="H1797" s="5"/>
      <c r="I1797" s="6"/>
      <c r="J1797" s="5"/>
      <c r="K1797" s="6"/>
      <c r="L1797" s="5"/>
      <c r="M1797" s="6"/>
      <c r="N1797" s="5"/>
      <c r="O1797" s="6"/>
      <c r="P1797" s="5"/>
      <c r="Q1797" s="27"/>
      <c r="R1797" s="21">
        <f>DATE(YEAR(C1791+6),1,1)</f>
        <v>39448</v>
      </c>
      <c r="T1797" s="21">
        <f t="shared" si="49"/>
        <v>39796</v>
      </c>
    </row>
    <row r="1798" spans="2:16" ht="19.5" customHeight="1">
      <c r="B1798" s="12">
        <v>0.541666666666667</v>
      </c>
      <c r="C1798" s="4"/>
      <c r="D1798" s="5"/>
      <c r="E1798" s="6"/>
      <c r="F1798" s="5"/>
      <c r="G1798" s="6"/>
      <c r="H1798" s="5"/>
      <c r="I1798" s="6"/>
      <c r="J1798" s="5"/>
      <c r="K1798" s="6"/>
      <c r="L1798" s="5"/>
      <c r="M1798" s="6"/>
      <c r="N1798" s="5"/>
      <c r="O1798" s="6"/>
      <c r="P1798" s="5"/>
    </row>
    <row r="1799" spans="2:16" ht="19.5" customHeight="1">
      <c r="B1799" s="12">
        <v>0.583333333333333</v>
      </c>
      <c r="C1799" s="4"/>
      <c r="D1799" s="5"/>
      <c r="E1799" s="6"/>
      <c r="F1799" s="5"/>
      <c r="G1799" s="6"/>
      <c r="H1799" s="5"/>
      <c r="I1799" s="6"/>
      <c r="J1799" s="5"/>
      <c r="K1799" s="6"/>
      <c r="L1799" s="5"/>
      <c r="M1799" s="6"/>
      <c r="N1799" s="5"/>
      <c r="O1799" s="6"/>
      <c r="P1799" s="5"/>
    </row>
    <row r="1800" spans="2:16" ht="19.5" customHeight="1">
      <c r="B1800" s="12">
        <v>0.625</v>
      </c>
      <c r="C1800" s="4"/>
      <c r="D1800" s="5"/>
      <c r="E1800" s="6"/>
      <c r="F1800" s="5"/>
      <c r="G1800" s="6"/>
      <c r="H1800" s="5"/>
      <c r="I1800" s="6"/>
      <c r="J1800" s="5"/>
      <c r="K1800" s="6"/>
      <c r="L1800" s="5"/>
      <c r="M1800" s="6"/>
      <c r="N1800" s="5"/>
      <c r="O1800" s="6"/>
      <c r="P1800" s="5"/>
    </row>
    <row r="1801" spans="2:16" ht="19.5" customHeight="1">
      <c r="B1801" s="12">
        <v>0.666666666666667</v>
      </c>
      <c r="C1801" s="4"/>
      <c r="D1801" s="5"/>
      <c r="E1801" s="6"/>
      <c r="F1801" s="5"/>
      <c r="G1801" s="6"/>
      <c r="H1801" s="5"/>
      <c r="I1801" s="6"/>
      <c r="J1801" s="5"/>
      <c r="K1801" s="6"/>
      <c r="L1801" s="5"/>
      <c r="M1801" s="6"/>
      <c r="N1801" s="5"/>
      <c r="O1801" s="6"/>
      <c r="P1801" s="5"/>
    </row>
    <row r="1802" spans="2:16" ht="19.5" customHeight="1">
      <c r="B1802" s="12">
        <v>0.708333333333333</v>
      </c>
      <c r="C1802" s="4"/>
      <c r="D1802" s="5"/>
      <c r="E1802" s="6"/>
      <c r="F1802" s="5"/>
      <c r="G1802" s="6"/>
      <c r="H1802" s="5"/>
      <c r="I1802" s="6"/>
      <c r="J1802" s="5"/>
      <c r="K1802" s="6"/>
      <c r="L1802" s="5"/>
      <c r="M1802" s="6"/>
      <c r="N1802" s="5"/>
      <c r="O1802" s="6"/>
      <c r="P1802" s="5"/>
    </row>
    <row r="1803" spans="2:16" ht="19.5" customHeight="1">
      <c r="B1803" s="12">
        <v>0.75</v>
      </c>
      <c r="C1803" s="4"/>
      <c r="D1803" s="5"/>
      <c r="E1803" s="6"/>
      <c r="F1803" s="5"/>
      <c r="G1803" s="6"/>
      <c r="H1803" s="5"/>
      <c r="I1803" s="6"/>
      <c r="J1803" s="5"/>
      <c r="K1803" s="6"/>
      <c r="L1803" s="5"/>
      <c r="M1803" s="6"/>
      <c r="N1803" s="5"/>
      <c r="O1803" s="6"/>
      <c r="P1803" s="5"/>
    </row>
    <row r="1804" spans="1:38" s="7" customFormat="1" ht="12.75">
      <c r="A1804" s="18"/>
      <c r="B1804" s="28" t="s">
        <v>1</v>
      </c>
      <c r="I1804" s="7" t="s">
        <v>0</v>
      </c>
      <c r="P1804" s="29" t="s">
        <v>2</v>
      </c>
      <c r="Q1804" s="25"/>
      <c r="R1804" s="21"/>
      <c r="S1804" s="20"/>
      <c r="T1804" s="21"/>
      <c r="U1804" s="20"/>
      <c r="V1804" s="20"/>
      <c r="W1804" s="20"/>
      <c r="X1804" s="26"/>
      <c r="Y1804" s="26"/>
      <c r="Z1804" s="26"/>
      <c r="AA1804" s="26"/>
      <c r="AB1804" s="26"/>
      <c r="AC1804" s="26"/>
      <c r="AD1804" s="26"/>
      <c r="AE1804" s="26"/>
      <c r="AF1804" s="26"/>
      <c r="AG1804" s="26"/>
      <c r="AH1804" s="26"/>
      <c r="AI1804" s="26"/>
      <c r="AJ1804" s="26"/>
      <c r="AK1804" s="26"/>
      <c r="AL1804" s="26"/>
    </row>
    <row r="1805" spans="1:38" s="7" customFormat="1" ht="12.75">
      <c r="A1805" s="18"/>
      <c r="Q1805" s="25"/>
      <c r="R1805" s="21"/>
      <c r="S1805" s="20"/>
      <c r="T1805" s="21"/>
      <c r="U1805" s="20"/>
      <c r="V1805" s="20"/>
      <c r="W1805" s="20"/>
      <c r="X1805" s="26"/>
      <c r="Y1805" s="26"/>
      <c r="Z1805" s="26"/>
      <c r="AA1805" s="26"/>
      <c r="AB1805" s="26"/>
      <c r="AC1805" s="26"/>
      <c r="AD1805" s="26"/>
      <c r="AE1805" s="26"/>
      <c r="AF1805" s="26"/>
      <c r="AG1805" s="26"/>
      <c r="AH1805" s="26"/>
      <c r="AI1805" s="26"/>
      <c r="AJ1805" s="26"/>
      <c r="AK1805" s="26"/>
      <c r="AL1805" s="26"/>
    </row>
    <row r="1806" spans="1:38" s="7" customFormat="1" ht="12.75">
      <c r="A1806" s="18"/>
      <c r="Q1806" s="25"/>
      <c r="R1806" s="21"/>
      <c r="S1806" s="20"/>
      <c r="T1806" s="21"/>
      <c r="U1806" s="20"/>
      <c r="V1806" s="20"/>
      <c r="W1806" s="20"/>
      <c r="X1806" s="26"/>
      <c r="Y1806" s="26"/>
      <c r="Z1806" s="26"/>
      <c r="AA1806" s="26"/>
      <c r="AB1806" s="26"/>
      <c r="AC1806" s="26"/>
      <c r="AD1806" s="26"/>
      <c r="AE1806" s="26"/>
      <c r="AF1806" s="26"/>
      <c r="AG1806" s="26"/>
      <c r="AH1806" s="26"/>
      <c r="AI1806" s="26"/>
      <c r="AJ1806" s="26"/>
      <c r="AK1806" s="26"/>
      <c r="AL1806" s="26"/>
    </row>
    <row r="1807" spans="1:38" s="7" customFormat="1" ht="12.75">
      <c r="A1807" s="18"/>
      <c r="Q1807" s="25"/>
      <c r="R1807" s="21"/>
      <c r="S1807" s="20"/>
      <c r="T1807" s="21"/>
      <c r="U1807" s="20"/>
      <c r="V1807" s="20"/>
      <c r="W1807" s="20"/>
      <c r="X1807" s="26"/>
      <c r="Y1807" s="26"/>
      <c r="Z1807" s="26"/>
      <c r="AA1807" s="26"/>
      <c r="AB1807" s="26"/>
      <c r="AC1807" s="26"/>
      <c r="AD1807" s="26"/>
      <c r="AE1807" s="26"/>
      <c r="AF1807" s="26"/>
      <c r="AG1807" s="26"/>
      <c r="AH1807" s="26"/>
      <c r="AI1807" s="26"/>
      <c r="AJ1807" s="26"/>
      <c r="AK1807" s="26"/>
      <c r="AL1807" s="26"/>
    </row>
    <row r="1808" spans="1:38" s="7" customFormat="1" ht="12.75">
      <c r="A1808" s="18"/>
      <c r="Q1808" s="25"/>
      <c r="R1808" s="21"/>
      <c r="S1808" s="20"/>
      <c r="T1808" s="21"/>
      <c r="U1808" s="20"/>
      <c r="V1808" s="20"/>
      <c r="W1808" s="20"/>
      <c r="X1808" s="26"/>
      <c r="Y1808" s="26"/>
      <c r="Z1808" s="26"/>
      <c r="AA1808" s="26"/>
      <c r="AB1808" s="26"/>
      <c r="AC1808" s="26"/>
      <c r="AD1808" s="26"/>
      <c r="AE1808" s="26"/>
      <c r="AF1808" s="26"/>
      <c r="AG1808" s="26"/>
      <c r="AH1808" s="26"/>
      <c r="AI1808" s="26"/>
      <c r="AJ1808" s="26"/>
      <c r="AK1808" s="26"/>
      <c r="AL1808" s="26"/>
    </row>
    <row r="1809" spans="1:38" s="7" customFormat="1" ht="12.75">
      <c r="A1809" s="18"/>
      <c r="Q1809" s="25"/>
      <c r="R1809" s="21"/>
      <c r="S1809" s="20"/>
      <c r="T1809" s="21"/>
      <c r="U1809" s="20"/>
      <c r="V1809" s="20"/>
      <c r="W1809" s="20"/>
      <c r="X1809" s="26"/>
      <c r="Y1809" s="26"/>
      <c r="Z1809" s="26"/>
      <c r="AA1809" s="26"/>
      <c r="AB1809" s="26"/>
      <c r="AC1809" s="26"/>
      <c r="AD1809" s="26"/>
      <c r="AE1809" s="26"/>
      <c r="AF1809" s="26"/>
      <c r="AG1809" s="26"/>
      <c r="AH1809" s="26"/>
      <c r="AI1809" s="26"/>
      <c r="AJ1809" s="26"/>
      <c r="AK1809" s="26"/>
      <c r="AL1809" s="26"/>
    </row>
    <row r="1810" spans="1:38" s="7" customFormat="1" ht="12.75">
      <c r="A1810" s="18"/>
      <c r="Q1810" s="25"/>
      <c r="R1810" s="21"/>
      <c r="S1810" s="20"/>
      <c r="T1810" s="21"/>
      <c r="U1810" s="20"/>
      <c r="V1810" s="20"/>
      <c r="W1810" s="20"/>
      <c r="X1810" s="26"/>
      <c r="Y1810" s="26"/>
      <c r="Z1810" s="26"/>
      <c r="AA1810" s="26"/>
      <c r="AB1810" s="26"/>
      <c r="AC1810" s="26"/>
      <c r="AD1810" s="26"/>
      <c r="AE1810" s="26"/>
      <c r="AF1810" s="26"/>
      <c r="AG1810" s="26"/>
      <c r="AH1810" s="26"/>
      <c r="AI1810" s="26"/>
      <c r="AJ1810" s="26"/>
      <c r="AK1810" s="26"/>
      <c r="AL1810" s="26"/>
    </row>
    <row r="1811" spans="1:38" s="7" customFormat="1" ht="12.75">
      <c r="A1811" s="18"/>
      <c r="Q1811" s="25"/>
      <c r="R1811" s="21"/>
      <c r="S1811" s="20"/>
      <c r="T1811" s="21"/>
      <c r="U1811" s="20"/>
      <c r="V1811" s="20"/>
      <c r="W1811" s="20"/>
      <c r="X1811" s="26"/>
      <c r="Y1811" s="26"/>
      <c r="Z1811" s="26"/>
      <c r="AA1811" s="26"/>
      <c r="AB1811" s="26"/>
      <c r="AC1811" s="26"/>
      <c r="AD1811" s="26"/>
      <c r="AE1811" s="26"/>
      <c r="AF1811" s="26"/>
      <c r="AG1811" s="26"/>
      <c r="AH1811" s="26"/>
      <c r="AI1811" s="26"/>
      <c r="AJ1811" s="26"/>
      <c r="AK1811" s="26"/>
      <c r="AL1811" s="26"/>
    </row>
    <row r="1812" spans="1:38" s="7" customFormat="1" ht="12.75">
      <c r="A1812" s="18"/>
      <c r="Q1812" s="25"/>
      <c r="R1812" s="21"/>
      <c r="S1812" s="20"/>
      <c r="T1812" s="21"/>
      <c r="U1812" s="20"/>
      <c r="V1812" s="20"/>
      <c r="W1812" s="20"/>
      <c r="X1812" s="26"/>
      <c r="Y1812" s="26"/>
      <c r="Z1812" s="26"/>
      <c r="AA1812" s="26"/>
      <c r="AB1812" s="26"/>
      <c r="AC1812" s="26"/>
      <c r="AD1812" s="26"/>
      <c r="AE1812" s="26"/>
      <c r="AF1812" s="26"/>
      <c r="AG1812" s="26"/>
      <c r="AH1812" s="26"/>
      <c r="AI1812" s="26"/>
      <c r="AJ1812" s="26"/>
      <c r="AK1812" s="26"/>
      <c r="AL1812" s="26"/>
    </row>
    <row r="1813" spans="1:38" s="7" customFormat="1" ht="12.75">
      <c r="A1813" s="18"/>
      <c r="Q1813" s="25"/>
      <c r="R1813" s="21"/>
      <c r="S1813" s="20"/>
      <c r="T1813" s="21"/>
      <c r="U1813" s="20"/>
      <c r="V1813" s="20"/>
      <c r="W1813" s="20"/>
      <c r="X1813" s="26"/>
      <c r="Y1813" s="26"/>
      <c r="Z1813" s="26"/>
      <c r="AA1813" s="26"/>
      <c r="AB1813" s="26"/>
      <c r="AC1813" s="26"/>
      <c r="AD1813" s="26"/>
      <c r="AE1813" s="26"/>
      <c r="AF1813" s="26"/>
      <c r="AG1813" s="26"/>
      <c r="AH1813" s="26"/>
      <c r="AI1813" s="26"/>
      <c r="AJ1813" s="26"/>
      <c r="AK1813" s="26"/>
      <c r="AL1813" s="26"/>
    </row>
    <row r="1814" spans="1:38" s="7" customFormat="1" ht="12.75">
      <c r="A1814" s="18"/>
      <c r="Q1814" s="25"/>
      <c r="R1814" s="21"/>
      <c r="S1814" s="20"/>
      <c r="T1814" s="21"/>
      <c r="U1814" s="20"/>
      <c r="V1814" s="20"/>
      <c r="W1814" s="20"/>
      <c r="X1814" s="26"/>
      <c r="Y1814" s="26"/>
      <c r="Z1814" s="26"/>
      <c r="AA1814" s="26"/>
      <c r="AB1814" s="26"/>
      <c r="AC1814" s="26"/>
      <c r="AD1814" s="26"/>
      <c r="AE1814" s="26"/>
      <c r="AF1814" s="26"/>
      <c r="AG1814" s="26"/>
      <c r="AH1814" s="26"/>
      <c r="AI1814" s="26"/>
      <c r="AJ1814" s="26"/>
      <c r="AK1814" s="26"/>
      <c r="AL1814" s="26"/>
    </row>
    <row r="1815" spans="1:38" s="7" customFormat="1" ht="12.75">
      <c r="A1815" s="18"/>
      <c r="Q1815" s="25"/>
      <c r="R1815" s="21"/>
      <c r="S1815" s="20"/>
      <c r="T1815" s="21"/>
      <c r="U1815" s="20"/>
      <c r="V1815" s="20"/>
      <c r="W1815" s="20"/>
      <c r="X1815" s="26"/>
      <c r="Y1815" s="26"/>
      <c r="Z1815" s="26"/>
      <c r="AA1815" s="26"/>
      <c r="AB1815" s="26"/>
      <c r="AC1815" s="26"/>
      <c r="AD1815" s="26"/>
      <c r="AE1815" s="26"/>
      <c r="AF1815" s="26"/>
      <c r="AG1815" s="26"/>
      <c r="AH1815" s="26"/>
      <c r="AI1815" s="26"/>
      <c r="AJ1815" s="26"/>
      <c r="AK1815" s="26"/>
      <c r="AL1815" s="26"/>
    </row>
    <row r="1816" spans="1:38" s="7" customFormat="1" ht="12.75">
      <c r="A1816" s="18"/>
      <c r="Q1816" s="25"/>
      <c r="R1816" s="21"/>
      <c r="S1816" s="20"/>
      <c r="T1816" s="21"/>
      <c r="U1816" s="20"/>
      <c r="V1816" s="20"/>
      <c r="W1816" s="20"/>
      <c r="X1816" s="26"/>
      <c r="Y1816" s="26"/>
      <c r="Z1816" s="26"/>
      <c r="AA1816" s="26"/>
      <c r="AB1816" s="26"/>
      <c r="AC1816" s="26"/>
      <c r="AD1816" s="26"/>
      <c r="AE1816" s="26"/>
      <c r="AF1816" s="26"/>
      <c r="AG1816" s="26"/>
      <c r="AH1816" s="26"/>
      <c r="AI1816" s="26"/>
      <c r="AJ1816" s="26"/>
      <c r="AK1816" s="26"/>
      <c r="AL1816" s="26"/>
    </row>
    <row r="1817" spans="1:38" s="7" customFormat="1" ht="12.75">
      <c r="A1817" s="18"/>
      <c r="Q1817" s="25"/>
      <c r="R1817" s="21"/>
      <c r="S1817" s="20"/>
      <c r="T1817" s="21"/>
      <c r="U1817" s="20"/>
      <c r="V1817" s="20"/>
      <c r="W1817" s="20"/>
      <c r="X1817" s="26"/>
      <c r="Y1817" s="26"/>
      <c r="Z1817" s="26"/>
      <c r="AA1817" s="26"/>
      <c r="AB1817" s="26"/>
      <c r="AC1817" s="26"/>
      <c r="AD1817" s="26"/>
      <c r="AE1817" s="26"/>
      <c r="AF1817" s="26"/>
      <c r="AG1817" s="26"/>
      <c r="AH1817" s="26"/>
      <c r="AI1817" s="26"/>
      <c r="AJ1817" s="26"/>
      <c r="AK1817" s="26"/>
      <c r="AL1817" s="26"/>
    </row>
    <row r="1818" spans="1:38" s="7" customFormat="1" ht="12.75">
      <c r="A1818" s="18"/>
      <c r="Q1818" s="25"/>
      <c r="R1818" s="21"/>
      <c r="S1818" s="20"/>
      <c r="T1818" s="21"/>
      <c r="U1818" s="20"/>
      <c r="V1818" s="20"/>
      <c r="W1818" s="20"/>
      <c r="X1818" s="26"/>
      <c r="Y1818" s="26"/>
      <c r="Z1818" s="26"/>
      <c r="AA1818" s="26"/>
      <c r="AB1818" s="26"/>
      <c r="AC1818" s="26"/>
      <c r="AD1818" s="26"/>
      <c r="AE1818" s="26"/>
      <c r="AF1818" s="26"/>
      <c r="AG1818" s="26"/>
      <c r="AH1818" s="26"/>
      <c r="AI1818" s="26"/>
      <c r="AJ1818" s="26"/>
      <c r="AK1818" s="26"/>
      <c r="AL1818" s="26"/>
    </row>
    <row r="1819" spans="1:38" s="7" customFormat="1" ht="12.75">
      <c r="A1819" s="18"/>
      <c r="Q1819" s="25"/>
      <c r="R1819" s="21"/>
      <c r="S1819" s="20"/>
      <c r="T1819" s="21"/>
      <c r="U1819" s="20"/>
      <c r="V1819" s="20"/>
      <c r="W1819" s="20"/>
      <c r="X1819" s="26"/>
      <c r="Y1819" s="26"/>
      <c r="Z1819" s="26"/>
      <c r="AA1819" s="26"/>
      <c r="AB1819" s="26"/>
      <c r="AC1819" s="26"/>
      <c r="AD1819" s="26"/>
      <c r="AE1819" s="26"/>
      <c r="AF1819" s="26"/>
      <c r="AG1819" s="26"/>
      <c r="AH1819" s="26"/>
      <c r="AI1819" s="26"/>
      <c r="AJ1819" s="26"/>
      <c r="AK1819" s="26"/>
      <c r="AL1819" s="26"/>
    </row>
    <row r="1820" spans="1:38" s="7" customFormat="1" ht="12.75">
      <c r="A1820" s="18"/>
      <c r="E1820" s="19"/>
      <c r="Q1820" s="25"/>
      <c r="R1820" s="21"/>
      <c r="S1820" s="20"/>
      <c r="T1820" s="21"/>
      <c r="U1820" s="20"/>
      <c r="V1820" s="20"/>
      <c r="W1820" s="20"/>
      <c r="X1820" s="26"/>
      <c r="Y1820" s="26"/>
      <c r="Z1820" s="26"/>
      <c r="AA1820" s="26"/>
      <c r="AB1820" s="26"/>
      <c r="AC1820" s="26"/>
      <c r="AD1820" s="26"/>
      <c r="AE1820" s="26"/>
      <c r="AF1820" s="26"/>
      <c r="AG1820" s="26"/>
      <c r="AH1820" s="26"/>
      <c r="AI1820" s="26"/>
      <c r="AJ1820" s="26"/>
      <c r="AK1820" s="26"/>
      <c r="AL1820" s="26"/>
    </row>
    <row r="1821" spans="1:38" s="7" customFormat="1" ht="12.75">
      <c r="A1821" s="18"/>
      <c r="Q1821" s="25"/>
      <c r="R1821" s="21"/>
      <c r="S1821" s="20"/>
      <c r="T1821" s="21"/>
      <c r="U1821" s="20"/>
      <c r="V1821" s="20"/>
      <c r="W1821" s="20"/>
      <c r="X1821" s="26"/>
      <c r="Y1821" s="26"/>
      <c r="Z1821" s="26"/>
      <c r="AA1821" s="26"/>
      <c r="AB1821" s="26"/>
      <c r="AC1821" s="26"/>
      <c r="AD1821" s="26"/>
      <c r="AE1821" s="26"/>
      <c r="AF1821" s="26"/>
      <c r="AG1821" s="26"/>
      <c r="AH1821" s="26"/>
      <c r="AI1821" s="26"/>
      <c r="AJ1821" s="26"/>
      <c r="AK1821" s="26"/>
      <c r="AL1821" s="26"/>
    </row>
    <row r="1822" spans="1:38" s="7" customFormat="1" ht="12.75">
      <c r="A1822" s="18"/>
      <c r="Q1822" s="25"/>
      <c r="R1822" s="21"/>
      <c r="S1822" s="20"/>
      <c r="T1822" s="21"/>
      <c r="U1822" s="20"/>
      <c r="V1822" s="20"/>
      <c r="W1822" s="20"/>
      <c r="X1822" s="26"/>
      <c r="Y1822" s="26"/>
      <c r="Z1822" s="26"/>
      <c r="AA1822" s="26"/>
      <c r="AB1822" s="26"/>
      <c r="AC1822" s="26"/>
      <c r="AD1822" s="26"/>
      <c r="AE1822" s="26"/>
      <c r="AF1822" s="26"/>
      <c r="AG1822" s="26"/>
      <c r="AH1822" s="26"/>
      <c r="AI1822" s="26"/>
      <c r="AJ1822" s="26"/>
      <c r="AK1822" s="26"/>
      <c r="AL1822" s="26"/>
    </row>
    <row r="1823" spans="1:38" s="7" customFormat="1" ht="12.75">
      <c r="A1823" s="18"/>
      <c r="Q1823" s="25"/>
      <c r="R1823" s="21"/>
      <c r="S1823" s="20"/>
      <c r="T1823" s="21"/>
      <c r="U1823" s="20"/>
      <c r="V1823" s="20"/>
      <c r="W1823" s="20"/>
      <c r="X1823" s="26"/>
      <c r="Y1823" s="26"/>
      <c r="Z1823" s="26"/>
      <c r="AA1823" s="26"/>
      <c r="AB1823" s="26"/>
      <c r="AC1823" s="26"/>
      <c r="AD1823" s="26"/>
      <c r="AE1823" s="26"/>
      <c r="AF1823" s="26"/>
      <c r="AG1823" s="26"/>
      <c r="AH1823" s="26"/>
      <c r="AI1823" s="26"/>
      <c r="AJ1823" s="26"/>
      <c r="AK1823" s="26"/>
      <c r="AL1823" s="26"/>
    </row>
    <row r="1824" spans="1:38" s="7" customFormat="1" ht="12.75">
      <c r="A1824" s="18"/>
      <c r="Q1824" s="25"/>
      <c r="R1824" s="21"/>
      <c r="S1824" s="20"/>
      <c r="T1824" s="21"/>
      <c r="U1824" s="20"/>
      <c r="V1824" s="20"/>
      <c r="W1824" s="20"/>
      <c r="X1824" s="26"/>
      <c r="Y1824" s="26"/>
      <c r="Z1824" s="26"/>
      <c r="AA1824" s="26"/>
      <c r="AB1824" s="26"/>
      <c r="AC1824" s="26"/>
      <c r="AD1824" s="26"/>
      <c r="AE1824" s="26"/>
      <c r="AF1824" s="26"/>
      <c r="AG1824" s="26"/>
      <c r="AH1824" s="26"/>
      <c r="AI1824" s="26"/>
      <c r="AJ1824" s="26"/>
      <c r="AK1824" s="26"/>
      <c r="AL1824" s="26"/>
    </row>
    <row r="1825" spans="1:38" s="7" customFormat="1" ht="12.75">
      <c r="A1825" s="18"/>
      <c r="Q1825" s="25"/>
      <c r="R1825" s="21"/>
      <c r="S1825" s="20"/>
      <c r="T1825" s="21"/>
      <c r="U1825" s="20"/>
      <c r="V1825" s="20"/>
      <c r="W1825" s="20"/>
      <c r="X1825" s="26"/>
      <c r="Y1825" s="26"/>
      <c r="Z1825" s="26"/>
      <c r="AA1825" s="26"/>
      <c r="AB1825" s="26"/>
      <c r="AC1825" s="26"/>
      <c r="AD1825" s="26"/>
      <c r="AE1825" s="26"/>
      <c r="AF1825" s="26"/>
      <c r="AG1825" s="26"/>
      <c r="AH1825" s="26"/>
      <c r="AI1825" s="26"/>
      <c r="AJ1825" s="26"/>
      <c r="AK1825" s="26"/>
      <c r="AL1825" s="26"/>
    </row>
    <row r="1826" spans="1:38" s="7" customFormat="1" ht="12.75">
      <c r="A1826" s="18"/>
      <c r="Q1826" s="25"/>
      <c r="R1826" s="21"/>
      <c r="S1826" s="20"/>
      <c r="T1826" s="21"/>
      <c r="U1826" s="20"/>
      <c r="V1826" s="20"/>
      <c r="W1826" s="20"/>
      <c r="X1826" s="26"/>
      <c r="Y1826" s="26"/>
      <c r="Z1826" s="26"/>
      <c r="AA1826" s="26"/>
      <c r="AB1826" s="26"/>
      <c r="AC1826" s="26"/>
      <c r="AD1826" s="26"/>
      <c r="AE1826" s="26"/>
      <c r="AF1826" s="26"/>
      <c r="AG1826" s="26"/>
      <c r="AH1826" s="26"/>
      <c r="AI1826" s="26"/>
      <c r="AJ1826" s="26"/>
      <c r="AK1826" s="26"/>
      <c r="AL1826" s="26"/>
    </row>
    <row r="1827" spans="2:23" ht="30">
      <c r="B1827" s="11">
        <f>C1827</f>
        <v>39797</v>
      </c>
      <c r="C1827" s="13">
        <f>C1791+7</f>
        <v>39797</v>
      </c>
      <c r="D1827" s="9">
        <f>C1827</f>
        <v>39797</v>
      </c>
      <c r="E1827" s="10">
        <f>DAY(C1827+1)</f>
        <v>16</v>
      </c>
      <c r="F1827" s="9">
        <f>C1827+1</f>
        <v>39798</v>
      </c>
      <c r="G1827" s="10">
        <f>DAY(C1827+2)</f>
        <v>17</v>
      </c>
      <c r="H1827" s="9">
        <f>C1827+2</f>
        <v>39799</v>
      </c>
      <c r="I1827" s="10">
        <f>DAY(C1827+3)</f>
        <v>18</v>
      </c>
      <c r="J1827" s="9">
        <f>C1827+3</f>
        <v>39800</v>
      </c>
      <c r="K1827" s="10">
        <f>DAY(C1827+4)</f>
        <v>19</v>
      </c>
      <c r="L1827" s="9">
        <f>C1827+4</f>
        <v>39801</v>
      </c>
      <c r="M1827" s="10">
        <f>DAY(C1827+5)</f>
        <v>20</v>
      </c>
      <c r="N1827" s="9">
        <f>C1827+5</f>
        <v>39802</v>
      </c>
      <c r="O1827" s="10">
        <f>DAY(C1827+6)</f>
        <v>21</v>
      </c>
      <c r="P1827" s="9">
        <f>C1827+6</f>
        <v>39803</v>
      </c>
      <c r="R1827" s="21">
        <f>DATE(YEAR(C1827),1,1)</f>
        <v>39448</v>
      </c>
      <c r="T1827" s="21">
        <f>C1827</f>
        <v>39797</v>
      </c>
      <c r="U1827" s="22">
        <f>ROUND(((C1827-DATE(YEAR(C1827),1,1))+6)/7,0)</f>
        <v>51</v>
      </c>
      <c r="V1827" s="33">
        <f>IF(AND(R1831-R1830=0,R1827-R1830&lt;0),1,IF(U1827=V1791,U1827+1,U1827))</f>
        <v>51</v>
      </c>
      <c r="W1827" s="20" t="s">
        <v>6</v>
      </c>
    </row>
    <row r="1828" spans="2:20" ht="15" customHeight="1">
      <c r="B1828" s="17">
        <f>V1827</f>
        <v>51</v>
      </c>
      <c r="C1828" s="14">
        <f>T1827-R1827+1</f>
        <v>350</v>
      </c>
      <c r="D1828" s="2" t="str">
        <f>D1792</f>
        <v>hétfő</v>
      </c>
      <c r="E1828" s="14">
        <f>T1828-R1828+1</f>
        <v>351</v>
      </c>
      <c r="F1828" s="2" t="str">
        <f>F1792</f>
        <v>kedd</v>
      </c>
      <c r="G1828" s="14">
        <f>T1829-R1829+1</f>
        <v>352</v>
      </c>
      <c r="H1828" s="2" t="str">
        <f>H1792</f>
        <v>szerda</v>
      </c>
      <c r="I1828" s="14">
        <f>T1830-R1830+1</f>
        <v>353</v>
      </c>
      <c r="J1828" s="2" t="str">
        <f>J1792</f>
        <v>csütörtök</v>
      </c>
      <c r="K1828" s="14">
        <f>T1831-R1831+1</f>
        <v>354</v>
      </c>
      <c r="L1828" s="2" t="str">
        <f>L1792</f>
        <v>péntek</v>
      </c>
      <c r="M1828" s="14">
        <f>T1832-R1832+1</f>
        <v>355</v>
      </c>
      <c r="N1828" s="3" t="str">
        <f>N1792</f>
        <v>szombat</v>
      </c>
      <c r="O1828" s="14">
        <f>T1833-R1833+1</f>
        <v>356</v>
      </c>
      <c r="P1828" s="3" t="str">
        <f>P1792</f>
        <v>vasárnap</v>
      </c>
      <c r="R1828" s="21">
        <f>DATE(YEAR(C1827+1),1,1)</f>
        <v>39448</v>
      </c>
      <c r="T1828" s="21">
        <f aca="true" t="shared" si="50" ref="T1828:T1833">T1827+1</f>
        <v>39798</v>
      </c>
    </row>
    <row r="1829" spans="2:20" ht="19.5" customHeight="1">
      <c r="B1829" s="12">
        <v>0.333333333333333</v>
      </c>
      <c r="C1829" s="4"/>
      <c r="D1829" s="5"/>
      <c r="E1829" s="6"/>
      <c r="F1829" s="5"/>
      <c r="G1829" s="6"/>
      <c r="H1829" s="5"/>
      <c r="I1829" s="6"/>
      <c r="J1829" s="5"/>
      <c r="K1829" s="6"/>
      <c r="L1829" s="5"/>
      <c r="M1829" s="6"/>
      <c r="N1829" s="5"/>
      <c r="O1829" s="6"/>
      <c r="P1829" s="5"/>
      <c r="R1829" s="21">
        <f>DATE(YEAR(C1827+2),1,1)</f>
        <v>39448</v>
      </c>
      <c r="T1829" s="21">
        <f t="shared" si="50"/>
        <v>39799</v>
      </c>
    </row>
    <row r="1830" spans="2:20" ht="19.5" customHeight="1">
      <c r="B1830" s="12">
        <v>0.375</v>
      </c>
      <c r="C1830" s="4"/>
      <c r="D1830" s="5"/>
      <c r="E1830" s="6"/>
      <c r="F1830" s="5"/>
      <c r="G1830" s="6"/>
      <c r="H1830" s="5"/>
      <c r="I1830" s="6"/>
      <c r="J1830" s="5"/>
      <c r="K1830" s="6"/>
      <c r="L1830" s="5"/>
      <c r="M1830" s="6"/>
      <c r="N1830" s="5"/>
      <c r="O1830" s="6"/>
      <c r="P1830" s="5"/>
      <c r="R1830" s="21">
        <f>DATE(YEAR(C1827+3),1,1)</f>
        <v>39448</v>
      </c>
      <c r="T1830" s="21">
        <f t="shared" si="50"/>
        <v>39800</v>
      </c>
    </row>
    <row r="1831" spans="2:20" ht="19.5" customHeight="1">
      <c r="B1831" s="12">
        <v>0.416666666666667</v>
      </c>
      <c r="C1831" s="4"/>
      <c r="D1831" s="5"/>
      <c r="E1831" s="6"/>
      <c r="F1831" s="5"/>
      <c r="G1831" s="6"/>
      <c r="H1831" s="5"/>
      <c r="I1831" s="6"/>
      <c r="J1831" s="5"/>
      <c r="K1831" s="6"/>
      <c r="L1831" s="5"/>
      <c r="M1831" s="6"/>
      <c r="N1831" s="5"/>
      <c r="O1831" s="6"/>
      <c r="P1831" s="5"/>
      <c r="R1831" s="21">
        <f>DATE(YEAR(C1827+4),1,1)</f>
        <v>39448</v>
      </c>
      <c r="T1831" s="21">
        <f t="shared" si="50"/>
        <v>39801</v>
      </c>
    </row>
    <row r="1832" spans="2:20" ht="19.5" customHeight="1">
      <c r="B1832" s="12">
        <v>0.458333333333333</v>
      </c>
      <c r="C1832" s="4"/>
      <c r="D1832" s="5"/>
      <c r="E1832" s="6"/>
      <c r="F1832" s="5"/>
      <c r="G1832" s="6"/>
      <c r="H1832" s="5"/>
      <c r="I1832" s="6"/>
      <c r="J1832" s="5"/>
      <c r="K1832" s="6"/>
      <c r="L1832" s="5"/>
      <c r="M1832" s="6"/>
      <c r="N1832" s="5"/>
      <c r="O1832" s="6"/>
      <c r="P1832" s="5"/>
      <c r="R1832" s="21">
        <f>DATE(YEAR(C1827+5),1,1)</f>
        <v>39448</v>
      </c>
      <c r="T1832" s="21">
        <f t="shared" si="50"/>
        <v>39802</v>
      </c>
    </row>
    <row r="1833" spans="2:20" ht="19.5" customHeight="1">
      <c r="B1833" s="12">
        <v>0.5</v>
      </c>
      <c r="C1833" s="4"/>
      <c r="D1833" s="5"/>
      <c r="E1833" s="6"/>
      <c r="F1833" s="5"/>
      <c r="G1833" s="6"/>
      <c r="H1833" s="5"/>
      <c r="I1833" s="6"/>
      <c r="J1833" s="5"/>
      <c r="K1833" s="6"/>
      <c r="L1833" s="5"/>
      <c r="M1833" s="6"/>
      <c r="N1833" s="5"/>
      <c r="O1833" s="6"/>
      <c r="P1833" s="5"/>
      <c r="Q1833" s="27"/>
      <c r="R1833" s="21">
        <f>DATE(YEAR(C1827+6),1,1)</f>
        <v>39448</v>
      </c>
      <c r="T1833" s="21">
        <f t="shared" si="50"/>
        <v>39803</v>
      </c>
    </row>
    <row r="1834" spans="2:16" ht="19.5" customHeight="1">
      <c r="B1834" s="12">
        <v>0.541666666666667</v>
      </c>
      <c r="C1834" s="4"/>
      <c r="D1834" s="5"/>
      <c r="E1834" s="6"/>
      <c r="F1834" s="5"/>
      <c r="G1834" s="6"/>
      <c r="H1834" s="5"/>
      <c r="I1834" s="6"/>
      <c r="J1834" s="5"/>
      <c r="K1834" s="6"/>
      <c r="L1834" s="5"/>
      <c r="M1834" s="6"/>
      <c r="N1834" s="5"/>
      <c r="O1834" s="6"/>
      <c r="P1834" s="5"/>
    </row>
    <row r="1835" spans="2:16" ht="19.5" customHeight="1">
      <c r="B1835" s="12">
        <v>0.583333333333333</v>
      </c>
      <c r="C1835" s="4"/>
      <c r="D1835" s="5"/>
      <c r="E1835" s="6"/>
      <c r="F1835" s="5"/>
      <c r="G1835" s="6"/>
      <c r="H1835" s="5"/>
      <c r="I1835" s="6"/>
      <c r="J1835" s="5"/>
      <c r="K1835" s="6"/>
      <c r="L1835" s="5"/>
      <c r="M1835" s="6"/>
      <c r="N1835" s="5"/>
      <c r="O1835" s="6"/>
      <c r="P1835" s="5"/>
    </row>
    <row r="1836" spans="2:16" ht="19.5" customHeight="1">
      <c r="B1836" s="12">
        <v>0.625</v>
      </c>
      <c r="C1836" s="4"/>
      <c r="D1836" s="5"/>
      <c r="E1836" s="6"/>
      <c r="F1836" s="5"/>
      <c r="G1836" s="6"/>
      <c r="H1836" s="5"/>
      <c r="I1836" s="6"/>
      <c r="J1836" s="5"/>
      <c r="K1836" s="6"/>
      <c r="L1836" s="5"/>
      <c r="M1836" s="6"/>
      <c r="N1836" s="5"/>
      <c r="O1836" s="6"/>
      <c r="P1836" s="5"/>
    </row>
    <row r="1837" spans="2:16" ht="19.5" customHeight="1">
      <c r="B1837" s="12">
        <v>0.666666666666667</v>
      </c>
      <c r="C1837" s="4"/>
      <c r="D1837" s="5"/>
      <c r="E1837" s="6"/>
      <c r="F1837" s="5"/>
      <c r="G1837" s="6"/>
      <c r="H1837" s="5"/>
      <c r="I1837" s="6"/>
      <c r="J1837" s="5"/>
      <c r="K1837" s="6"/>
      <c r="L1837" s="5"/>
      <c r="M1837" s="6"/>
      <c r="N1837" s="5"/>
      <c r="O1837" s="6"/>
      <c r="P1837" s="5"/>
    </row>
    <row r="1838" spans="2:16" ht="19.5" customHeight="1">
      <c r="B1838" s="12">
        <v>0.708333333333333</v>
      </c>
      <c r="C1838" s="4"/>
      <c r="D1838" s="5"/>
      <c r="E1838" s="6"/>
      <c r="F1838" s="5"/>
      <c r="G1838" s="6"/>
      <c r="H1838" s="5"/>
      <c r="I1838" s="6"/>
      <c r="J1838" s="5"/>
      <c r="K1838" s="6"/>
      <c r="L1838" s="5"/>
      <c r="M1838" s="6"/>
      <c r="N1838" s="5"/>
      <c r="O1838" s="6"/>
      <c r="P1838" s="5"/>
    </row>
    <row r="1839" spans="2:16" ht="19.5" customHeight="1">
      <c r="B1839" s="12">
        <v>0.75</v>
      </c>
      <c r="C1839" s="4"/>
      <c r="D1839" s="5"/>
      <c r="E1839" s="6"/>
      <c r="F1839" s="5"/>
      <c r="G1839" s="6"/>
      <c r="H1839" s="5"/>
      <c r="I1839" s="6"/>
      <c r="J1839" s="5"/>
      <c r="K1839" s="6"/>
      <c r="L1839" s="5"/>
      <c r="M1839" s="6"/>
      <c r="N1839" s="5"/>
      <c r="O1839" s="6"/>
      <c r="P1839" s="5"/>
    </row>
    <row r="1840" spans="1:38" s="7" customFormat="1" ht="12.75">
      <c r="A1840" s="18"/>
      <c r="B1840" s="28" t="s">
        <v>1</v>
      </c>
      <c r="I1840" s="7" t="s">
        <v>0</v>
      </c>
      <c r="P1840" s="29" t="s">
        <v>2</v>
      </c>
      <c r="Q1840" s="25"/>
      <c r="R1840" s="21"/>
      <c r="S1840" s="20"/>
      <c r="T1840" s="21"/>
      <c r="U1840" s="20"/>
      <c r="V1840" s="20"/>
      <c r="W1840" s="20"/>
      <c r="X1840" s="26"/>
      <c r="Y1840" s="26"/>
      <c r="Z1840" s="26"/>
      <c r="AA1840" s="26"/>
      <c r="AB1840" s="26"/>
      <c r="AC1840" s="26"/>
      <c r="AD1840" s="26"/>
      <c r="AE1840" s="26"/>
      <c r="AF1840" s="26"/>
      <c r="AG1840" s="26"/>
      <c r="AH1840" s="26"/>
      <c r="AI1840" s="26"/>
      <c r="AJ1840" s="26"/>
      <c r="AK1840" s="26"/>
      <c r="AL1840" s="26"/>
    </row>
    <row r="1841" spans="1:38" s="7" customFormat="1" ht="12.75">
      <c r="A1841" s="18"/>
      <c r="Q1841" s="25"/>
      <c r="R1841" s="21"/>
      <c r="S1841" s="20"/>
      <c r="T1841" s="21"/>
      <c r="U1841" s="20"/>
      <c r="V1841" s="20"/>
      <c r="W1841" s="20"/>
      <c r="X1841" s="26"/>
      <c r="Y1841" s="26"/>
      <c r="Z1841" s="26"/>
      <c r="AA1841" s="26"/>
      <c r="AB1841" s="26"/>
      <c r="AC1841" s="26"/>
      <c r="AD1841" s="26"/>
      <c r="AE1841" s="26"/>
      <c r="AF1841" s="26"/>
      <c r="AG1841" s="26"/>
      <c r="AH1841" s="26"/>
      <c r="AI1841" s="26"/>
      <c r="AJ1841" s="26"/>
      <c r="AK1841" s="26"/>
      <c r="AL1841" s="26"/>
    </row>
    <row r="1842" spans="1:38" s="7" customFormat="1" ht="12.75">
      <c r="A1842" s="18"/>
      <c r="Q1842" s="25"/>
      <c r="R1842" s="21"/>
      <c r="S1842" s="20"/>
      <c r="T1842" s="21"/>
      <c r="U1842" s="20"/>
      <c r="V1842" s="20"/>
      <c r="W1842" s="20"/>
      <c r="X1842" s="26"/>
      <c r="Y1842" s="26"/>
      <c r="Z1842" s="26"/>
      <c r="AA1842" s="26"/>
      <c r="AB1842" s="26"/>
      <c r="AC1842" s="26"/>
      <c r="AD1842" s="26"/>
      <c r="AE1842" s="26"/>
      <c r="AF1842" s="26"/>
      <c r="AG1842" s="26"/>
      <c r="AH1842" s="26"/>
      <c r="AI1842" s="26"/>
      <c r="AJ1842" s="26"/>
      <c r="AK1842" s="26"/>
      <c r="AL1842" s="26"/>
    </row>
    <row r="1843" spans="1:38" s="7" customFormat="1" ht="12.75">
      <c r="A1843" s="18"/>
      <c r="Q1843" s="25"/>
      <c r="R1843" s="21"/>
      <c r="S1843" s="20"/>
      <c r="T1843" s="21"/>
      <c r="U1843" s="20"/>
      <c r="V1843" s="20"/>
      <c r="W1843" s="20"/>
      <c r="X1843" s="26"/>
      <c r="Y1843" s="26"/>
      <c r="Z1843" s="26"/>
      <c r="AA1843" s="26"/>
      <c r="AB1843" s="26"/>
      <c r="AC1843" s="26"/>
      <c r="AD1843" s="26"/>
      <c r="AE1843" s="26"/>
      <c r="AF1843" s="26"/>
      <c r="AG1843" s="26"/>
      <c r="AH1843" s="26"/>
      <c r="AI1843" s="26"/>
      <c r="AJ1843" s="26"/>
      <c r="AK1843" s="26"/>
      <c r="AL1843" s="26"/>
    </row>
    <row r="1844" spans="1:38" s="7" customFormat="1" ht="12.75">
      <c r="A1844" s="18"/>
      <c r="Q1844" s="25"/>
      <c r="R1844" s="21"/>
      <c r="S1844" s="20"/>
      <c r="T1844" s="21"/>
      <c r="U1844" s="20"/>
      <c r="V1844" s="20"/>
      <c r="W1844" s="20"/>
      <c r="X1844" s="26"/>
      <c r="Y1844" s="26"/>
      <c r="Z1844" s="26"/>
      <c r="AA1844" s="26"/>
      <c r="AB1844" s="26"/>
      <c r="AC1844" s="26"/>
      <c r="AD1844" s="26"/>
      <c r="AE1844" s="26"/>
      <c r="AF1844" s="26"/>
      <c r="AG1844" s="26"/>
      <c r="AH1844" s="26"/>
      <c r="AI1844" s="26"/>
      <c r="AJ1844" s="26"/>
      <c r="AK1844" s="26"/>
      <c r="AL1844" s="26"/>
    </row>
    <row r="1845" spans="1:38" s="7" customFormat="1" ht="12.75">
      <c r="A1845" s="18"/>
      <c r="Q1845" s="25"/>
      <c r="R1845" s="21"/>
      <c r="S1845" s="20"/>
      <c r="T1845" s="21"/>
      <c r="U1845" s="20"/>
      <c r="V1845" s="20"/>
      <c r="W1845" s="20"/>
      <c r="X1845" s="26"/>
      <c r="Y1845" s="26"/>
      <c r="Z1845" s="26"/>
      <c r="AA1845" s="26"/>
      <c r="AB1845" s="26"/>
      <c r="AC1845" s="26"/>
      <c r="AD1845" s="26"/>
      <c r="AE1845" s="26"/>
      <c r="AF1845" s="26"/>
      <c r="AG1845" s="26"/>
      <c r="AH1845" s="26"/>
      <c r="AI1845" s="26"/>
      <c r="AJ1845" s="26"/>
      <c r="AK1845" s="26"/>
      <c r="AL1845" s="26"/>
    </row>
    <row r="1846" spans="1:38" s="7" customFormat="1" ht="12.75">
      <c r="A1846" s="18"/>
      <c r="Q1846" s="25"/>
      <c r="R1846" s="21"/>
      <c r="S1846" s="20"/>
      <c r="T1846" s="21"/>
      <c r="U1846" s="20"/>
      <c r="V1846" s="20"/>
      <c r="W1846" s="20"/>
      <c r="X1846" s="26"/>
      <c r="Y1846" s="26"/>
      <c r="Z1846" s="26"/>
      <c r="AA1846" s="26"/>
      <c r="AB1846" s="26"/>
      <c r="AC1846" s="26"/>
      <c r="AD1846" s="26"/>
      <c r="AE1846" s="26"/>
      <c r="AF1846" s="26"/>
      <c r="AG1846" s="26"/>
      <c r="AH1846" s="26"/>
      <c r="AI1846" s="26"/>
      <c r="AJ1846" s="26"/>
      <c r="AK1846" s="26"/>
      <c r="AL1846" s="26"/>
    </row>
    <row r="1847" spans="1:38" s="7" customFormat="1" ht="12.75">
      <c r="A1847" s="18"/>
      <c r="Q1847" s="25"/>
      <c r="R1847" s="21"/>
      <c r="S1847" s="20"/>
      <c r="T1847" s="21"/>
      <c r="U1847" s="20"/>
      <c r="V1847" s="20"/>
      <c r="W1847" s="20"/>
      <c r="X1847" s="26"/>
      <c r="Y1847" s="26"/>
      <c r="Z1847" s="26"/>
      <c r="AA1847" s="26"/>
      <c r="AB1847" s="26"/>
      <c r="AC1847" s="26"/>
      <c r="AD1847" s="26"/>
      <c r="AE1847" s="26"/>
      <c r="AF1847" s="26"/>
      <c r="AG1847" s="26"/>
      <c r="AH1847" s="26"/>
      <c r="AI1847" s="26"/>
      <c r="AJ1847" s="26"/>
      <c r="AK1847" s="26"/>
      <c r="AL1847" s="26"/>
    </row>
    <row r="1848" spans="1:38" s="7" customFormat="1" ht="12.75">
      <c r="A1848" s="18"/>
      <c r="Q1848" s="25"/>
      <c r="R1848" s="21"/>
      <c r="S1848" s="20"/>
      <c r="T1848" s="21"/>
      <c r="U1848" s="20"/>
      <c r="V1848" s="20"/>
      <c r="W1848" s="20"/>
      <c r="X1848" s="26"/>
      <c r="Y1848" s="26"/>
      <c r="Z1848" s="26"/>
      <c r="AA1848" s="26"/>
      <c r="AB1848" s="26"/>
      <c r="AC1848" s="26"/>
      <c r="AD1848" s="26"/>
      <c r="AE1848" s="26"/>
      <c r="AF1848" s="26"/>
      <c r="AG1848" s="26"/>
      <c r="AH1848" s="26"/>
      <c r="AI1848" s="26"/>
      <c r="AJ1848" s="26"/>
      <c r="AK1848" s="26"/>
      <c r="AL1848" s="26"/>
    </row>
    <row r="1849" spans="1:38" s="7" customFormat="1" ht="12.75">
      <c r="A1849" s="18"/>
      <c r="Q1849" s="25"/>
      <c r="R1849" s="21"/>
      <c r="S1849" s="20"/>
      <c r="T1849" s="21"/>
      <c r="U1849" s="20"/>
      <c r="V1849" s="20"/>
      <c r="W1849" s="20"/>
      <c r="X1849" s="26"/>
      <c r="Y1849" s="26"/>
      <c r="Z1849" s="26"/>
      <c r="AA1849" s="26"/>
      <c r="AB1849" s="26"/>
      <c r="AC1849" s="26"/>
      <c r="AD1849" s="26"/>
      <c r="AE1849" s="26"/>
      <c r="AF1849" s="26"/>
      <c r="AG1849" s="26"/>
      <c r="AH1849" s="26"/>
      <c r="AI1849" s="26"/>
      <c r="AJ1849" s="26"/>
      <c r="AK1849" s="26"/>
      <c r="AL1849" s="26"/>
    </row>
    <row r="1850" spans="1:38" s="7" customFormat="1" ht="12.75">
      <c r="A1850" s="18"/>
      <c r="Q1850" s="25"/>
      <c r="R1850" s="21"/>
      <c r="S1850" s="20"/>
      <c r="T1850" s="21"/>
      <c r="U1850" s="20"/>
      <c r="V1850" s="20"/>
      <c r="W1850" s="20"/>
      <c r="X1850" s="26"/>
      <c r="Y1850" s="26"/>
      <c r="Z1850" s="26"/>
      <c r="AA1850" s="26"/>
      <c r="AB1850" s="26"/>
      <c r="AC1850" s="26"/>
      <c r="AD1850" s="26"/>
      <c r="AE1850" s="26"/>
      <c r="AF1850" s="26"/>
      <c r="AG1850" s="26"/>
      <c r="AH1850" s="26"/>
      <c r="AI1850" s="26"/>
      <c r="AJ1850" s="26"/>
      <c r="AK1850" s="26"/>
      <c r="AL1850" s="26"/>
    </row>
    <row r="1851" spans="1:38" s="7" customFormat="1" ht="12.75">
      <c r="A1851" s="18"/>
      <c r="Q1851" s="25"/>
      <c r="R1851" s="21"/>
      <c r="S1851" s="20"/>
      <c r="T1851" s="21"/>
      <c r="U1851" s="20"/>
      <c r="V1851" s="20"/>
      <c r="W1851" s="20"/>
      <c r="X1851" s="26"/>
      <c r="Y1851" s="26"/>
      <c r="Z1851" s="26"/>
      <c r="AA1851" s="26"/>
      <c r="AB1851" s="26"/>
      <c r="AC1851" s="26"/>
      <c r="AD1851" s="26"/>
      <c r="AE1851" s="26"/>
      <c r="AF1851" s="26"/>
      <c r="AG1851" s="26"/>
      <c r="AH1851" s="26"/>
      <c r="AI1851" s="26"/>
      <c r="AJ1851" s="26"/>
      <c r="AK1851" s="26"/>
      <c r="AL1851" s="26"/>
    </row>
    <row r="1852" spans="1:38" s="7" customFormat="1" ht="12.75">
      <c r="A1852" s="18"/>
      <c r="Q1852" s="25"/>
      <c r="R1852" s="21"/>
      <c r="S1852" s="20"/>
      <c r="T1852" s="21"/>
      <c r="U1852" s="20"/>
      <c r="V1852" s="20"/>
      <c r="W1852" s="20"/>
      <c r="X1852" s="26"/>
      <c r="Y1852" s="26"/>
      <c r="Z1852" s="26"/>
      <c r="AA1852" s="26"/>
      <c r="AB1852" s="26"/>
      <c r="AC1852" s="26"/>
      <c r="AD1852" s="26"/>
      <c r="AE1852" s="26"/>
      <c r="AF1852" s="26"/>
      <c r="AG1852" s="26"/>
      <c r="AH1852" s="26"/>
      <c r="AI1852" s="26"/>
      <c r="AJ1852" s="26"/>
      <c r="AK1852" s="26"/>
      <c r="AL1852" s="26"/>
    </row>
    <row r="1853" spans="1:38" s="7" customFormat="1" ht="12.75">
      <c r="A1853" s="18"/>
      <c r="Q1853" s="25"/>
      <c r="R1853" s="21"/>
      <c r="S1853" s="20"/>
      <c r="T1853" s="21"/>
      <c r="U1853" s="20"/>
      <c r="V1853" s="20"/>
      <c r="W1853" s="20"/>
      <c r="X1853" s="26"/>
      <c r="Y1853" s="26"/>
      <c r="Z1853" s="26"/>
      <c r="AA1853" s="26"/>
      <c r="AB1853" s="26"/>
      <c r="AC1853" s="26"/>
      <c r="AD1853" s="26"/>
      <c r="AE1853" s="26"/>
      <c r="AF1853" s="26"/>
      <c r="AG1853" s="26"/>
      <c r="AH1853" s="26"/>
      <c r="AI1853" s="26"/>
      <c r="AJ1853" s="26"/>
      <c r="AK1853" s="26"/>
      <c r="AL1853" s="26"/>
    </row>
    <row r="1854" spans="1:38" s="7" customFormat="1" ht="12.75">
      <c r="A1854" s="18"/>
      <c r="Q1854" s="25"/>
      <c r="R1854" s="21"/>
      <c r="S1854" s="20"/>
      <c r="T1854" s="21"/>
      <c r="U1854" s="20"/>
      <c r="V1854" s="20"/>
      <c r="W1854" s="20"/>
      <c r="X1854" s="26"/>
      <c r="Y1854" s="26"/>
      <c r="Z1854" s="26"/>
      <c r="AA1854" s="26"/>
      <c r="AB1854" s="26"/>
      <c r="AC1854" s="26"/>
      <c r="AD1854" s="26"/>
      <c r="AE1854" s="26"/>
      <c r="AF1854" s="26"/>
      <c r="AG1854" s="26"/>
      <c r="AH1854" s="26"/>
      <c r="AI1854" s="26"/>
      <c r="AJ1854" s="26"/>
      <c r="AK1854" s="26"/>
      <c r="AL1854" s="26"/>
    </row>
    <row r="1855" spans="1:38" s="7" customFormat="1" ht="12.75">
      <c r="A1855" s="18"/>
      <c r="Q1855" s="25"/>
      <c r="R1855" s="21"/>
      <c r="S1855" s="20"/>
      <c r="T1855" s="21"/>
      <c r="U1855" s="20"/>
      <c r="V1855" s="20"/>
      <c r="W1855" s="20"/>
      <c r="X1855" s="26"/>
      <c r="Y1855" s="26"/>
      <c r="Z1855" s="26"/>
      <c r="AA1855" s="26"/>
      <c r="AB1855" s="26"/>
      <c r="AC1855" s="26"/>
      <c r="AD1855" s="26"/>
      <c r="AE1855" s="26"/>
      <c r="AF1855" s="26"/>
      <c r="AG1855" s="26"/>
      <c r="AH1855" s="26"/>
      <c r="AI1855" s="26"/>
      <c r="AJ1855" s="26"/>
      <c r="AK1855" s="26"/>
      <c r="AL1855" s="26"/>
    </row>
    <row r="1856" spans="1:38" s="7" customFormat="1" ht="12.75">
      <c r="A1856" s="18"/>
      <c r="E1856" s="19"/>
      <c r="Q1856" s="25"/>
      <c r="R1856" s="21"/>
      <c r="S1856" s="20"/>
      <c r="T1856" s="21"/>
      <c r="U1856" s="20"/>
      <c r="V1856" s="20"/>
      <c r="W1856" s="20"/>
      <c r="X1856" s="26"/>
      <c r="Y1856" s="26"/>
      <c r="Z1856" s="26"/>
      <c r="AA1856" s="26"/>
      <c r="AB1856" s="26"/>
      <c r="AC1856" s="26"/>
      <c r="AD1856" s="26"/>
      <c r="AE1856" s="26"/>
      <c r="AF1856" s="26"/>
      <c r="AG1856" s="26"/>
      <c r="AH1856" s="26"/>
      <c r="AI1856" s="26"/>
      <c r="AJ1856" s="26"/>
      <c r="AK1856" s="26"/>
      <c r="AL1856" s="26"/>
    </row>
    <row r="1857" spans="1:38" s="7" customFormat="1" ht="12.75">
      <c r="A1857" s="18"/>
      <c r="Q1857" s="25"/>
      <c r="R1857" s="21"/>
      <c r="S1857" s="20"/>
      <c r="T1857" s="21"/>
      <c r="U1857" s="20"/>
      <c r="V1857" s="20"/>
      <c r="W1857" s="20"/>
      <c r="X1857" s="26"/>
      <c r="Y1857" s="26"/>
      <c r="Z1857" s="26"/>
      <c r="AA1857" s="26"/>
      <c r="AB1857" s="26"/>
      <c r="AC1857" s="26"/>
      <c r="AD1857" s="26"/>
      <c r="AE1857" s="26"/>
      <c r="AF1857" s="26"/>
      <c r="AG1857" s="26"/>
      <c r="AH1857" s="26"/>
      <c r="AI1857" s="26"/>
      <c r="AJ1857" s="26"/>
      <c r="AK1857" s="26"/>
      <c r="AL1857" s="26"/>
    </row>
    <row r="1858" spans="1:38" s="7" customFormat="1" ht="12.75">
      <c r="A1858" s="18"/>
      <c r="Q1858" s="25"/>
      <c r="R1858" s="21"/>
      <c r="S1858" s="20"/>
      <c r="T1858" s="21"/>
      <c r="U1858" s="20"/>
      <c r="V1858" s="20"/>
      <c r="W1858" s="20"/>
      <c r="X1858" s="26"/>
      <c r="Y1858" s="26"/>
      <c r="Z1858" s="26"/>
      <c r="AA1858" s="26"/>
      <c r="AB1858" s="26"/>
      <c r="AC1858" s="26"/>
      <c r="AD1858" s="26"/>
      <c r="AE1858" s="26"/>
      <c r="AF1858" s="26"/>
      <c r="AG1858" s="26"/>
      <c r="AH1858" s="26"/>
      <c r="AI1858" s="26"/>
      <c r="AJ1858" s="26"/>
      <c r="AK1858" s="26"/>
      <c r="AL1858" s="26"/>
    </row>
    <row r="1859" spans="1:38" s="7" customFormat="1" ht="12.75">
      <c r="A1859" s="18"/>
      <c r="Q1859" s="25"/>
      <c r="R1859" s="21"/>
      <c r="S1859" s="20"/>
      <c r="T1859" s="21"/>
      <c r="U1859" s="20"/>
      <c r="V1859" s="20"/>
      <c r="W1859" s="20"/>
      <c r="X1859" s="26"/>
      <c r="Y1859" s="26"/>
      <c r="Z1859" s="26"/>
      <c r="AA1859" s="26"/>
      <c r="AB1859" s="26"/>
      <c r="AC1859" s="26"/>
      <c r="AD1859" s="26"/>
      <c r="AE1859" s="26"/>
      <c r="AF1859" s="26"/>
      <c r="AG1859" s="26"/>
      <c r="AH1859" s="26"/>
      <c r="AI1859" s="26"/>
      <c r="AJ1859" s="26"/>
      <c r="AK1859" s="26"/>
      <c r="AL1859" s="26"/>
    </row>
    <row r="1860" spans="1:38" s="7" customFormat="1" ht="12.75">
      <c r="A1860" s="18"/>
      <c r="Q1860" s="25"/>
      <c r="R1860" s="21"/>
      <c r="S1860" s="20"/>
      <c r="T1860" s="21"/>
      <c r="U1860" s="20"/>
      <c r="V1860" s="20"/>
      <c r="W1860" s="20"/>
      <c r="X1860" s="26"/>
      <c r="Y1860" s="26"/>
      <c r="Z1860" s="26"/>
      <c r="AA1860" s="26"/>
      <c r="AB1860" s="26"/>
      <c r="AC1860" s="26"/>
      <c r="AD1860" s="26"/>
      <c r="AE1860" s="26"/>
      <c r="AF1860" s="26"/>
      <c r="AG1860" s="26"/>
      <c r="AH1860" s="26"/>
      <c r="AI1860" s="26"/>
      <c r="AJ1860" s="26"/>
      <c r="AK1860" s="26"/>
      <c r="AL1860" s="26"/>
    </row>
    <row r="1861" spans="1:38" s="7" customFormat="1" ht="12.75">
      <c r="A1861" s="18"/>
      <c r="Q1861" s="25"/>
      <c r="R1861" s="21"/>
      <c r="S1861" s="20"/>
      <c r="T1861" s="21"/>
      <c r="U1861" s="20"/>
      <c r="V1861" s="20"/>
      <c r="W1861" s="20"/>
      <c r="X1861" s="26"/>
      <c r="Y1861" s="26"/>
      <c r="Z1861" s="26"/>
      <c r="AA1861" s="26"/>
      <c r="AB1861" s="26"/>
      <c r="AC1861" s="26"/>
      <c r="AD1861" s="26"/>
      <c r="AE1861" s="26"/>
      <c r="AF1861" s="26"/>
      <c r="AG1861" s="26"/>
      <c r="AH1861" s="26"/>
      <c r="AI1861" s="26"/>
      <c r="AJ1861" s="26"/>
      <c r="AK1861" s="26"/>
      <c r="AL1861" s="26"/>
    </row>
    <row r="1862" spans="1:38" s="7" customFormat="1" ht="12.75">
      <c r="A1862" s="18"/>
      <c r="Q1862" s="25"/>
      <c r="R1862" s="21"/>
      <c r="S1862" s="20"/>
      <c r="T1862" s="21"/>
      <c r="U1862" s="20"/>
      <c r="V1862" s="20"/>
      <c r="W1862" s="20"/>
      <c r="X1862" s="26"/>
      <c r="Y1862" s="26"/>
      <c r="Z1862" s="26"/>
      <c r="AA1862" s="26"/>
      <c r="AB1862" s="26"/>
      <c r="AC1862" s="26"/>
      <c r="AD1862" s="26"/>
      <c r="AE1862" s="26"/>
      <c r="AF1862" s="26"/>
      <c r="AG1862" s="26"/>
      <c r="AH1862" s="26"/>
      <c r="AI1862" s="26"/>
      <c r="AJ1862" s="26"/>
      <c r="AK1862" s="26"/>
      <c r="AL1862" s="26"/>
    </row>
    <row r="1863" spans="2:23" ht="30">
      <c r="B1863" s="11">
        <f>C1863</f>
        <v>39804</v>
      </c>
      <c r="C1863" s="13">
        <f>C1827+7</f>
        <v>39804</v>
      </c>
      <c r="D1863" s="9">
        <f>C1863</f>
        <v>39804</v>
      </c>
      <c r="E1863" s="10">
        <f>DAY(C1863+1)</f>
        <v>23</v>
      </c>
      <c r="F1863" s="9">
        <f>C1863+1</f>
        <v>39805</v>
      </c>
      <c r="G1863" s="10">
        <f>DAY(C1863+2)</f>
        <v>24</v>
      </c>
      <c r="H1863" s="9">
        <f>C1863+2</f>
        <v>39806</v>
      </c>
      <c r="I1863" s="10">
        <f>DAY(C1863+3)</f>
        <v>25</v>
      </c>
      <c r="J1863" s="9">
        <f>C1863+3</f>
        <v>39807</v>
      </c>
      <c r="K1863" s="10">
        <f>DAY(C1863+4)</f>
        <v>26</v>
      </c>
      <c r="L1863" s="9">
        <f>C1863+4</f>
        <v>39808</v>
      </c>
      <c r="M1863" s="10">
        <f>DAY(C1863+5)</f>
        <v>27</v>
      </c>
      <c r="N1863" s="9">
        <f>C1863+5</f>
        <v>39809</v>
      </c>
      <c r="O1863" s="10">
        <f>DAY(C1863+6)</f>
        <v>28</v>
      </c>
      <c r="P1863" s="9">
        <f>C1863+6</f>
        <v>39810</v>
      </c>
      <c r="R1863" s="21">
        <f>DATE(YEAR(C1863),1,1)</f>
        <v>39448</v>
      </c>
      <c r="T1863" s="21">
        <f>C1863</f>
        <v>39804</v>
      </c>
      <c r="U1863" s="22">
        <f>ROUND(((C1863-DATE(YEAR(C1863),1,1))+6)/7,0)</f>
        <v>52</v>
      </c>
      <c r="V1863" s="33">
        <f>IF(AND(R1867-R1866=0,R1863-R1866&lt;0),1,IF(U1863=V1827,U1863+1,U1863))</f>
        <v>52</v>
      </c>
      <c r="W1863" s="20" t="s">
        <v>6</v>
      </c>
    </row>
    <row r="1864" spans="2:20" ht="15" customHeight="1">
      <c r="B1864" s="17">
        <f>V1863</f>
        <v>52</v>
      </c>
      <c r="C1864" s="14">
        <f>T1863-R1863+1</f>
        <v>357</v>
      </c>
      <c r="D1864" s="2" t="str">
        <f>D1828</f>
        <v>hétfő</v>
      </c>
      <c r="E1864" s="14">
        <f>T1864-R1864+1</f>
        <v>358</v>
      </c>
      <c r="F1864" s="2" t="str">
        <f>F1828</f>
        <v>kedd</v>
      </c>
      <c r="G1864" s="14">
        <f>T1865-R1865+1</f>
        <v>359</v>
      </c>
      <c r="H1864" s="2" t="str">
        <f>H1828</f>
        <v>szerda</v>
      </c>
      <c r="I1864" s="14">
        <f>T1866-R1866+1</f>
        <v>360</v>
      </c>
      <c r="J1864" s="2" t="str">
        <f>J1828</f>
        <v>csütörtök</v>
      </c>
      <c r="K1864" s="14">
        <f>T1867-R1867+1</f>
        <v>361</v>
      </c>
      <c r="L1864" s="2" t="str">
        <f>L1828</f>
        <v>péntek</v>
      </c>
      <c r="M1864" s="14">
        <f>T1868-R1868+1</f>
        <v>362</v>
      </c>
      <c r="N1864" s="3" t="str">
        <f>N1828</f>
        <v>szombat</v>
      </c>
      <c r="O1864" s="14">
        <f>T1869-R1869+1</f>
        <v>363</v>
      </c>
      <c r="P1864" s="3" t="str">
        <f>P1828</f>
        <v>vasárnap</v>
      </c>
      <c r="R1864" s="21">
        <f>DATE(YEAR(C1863+1),1,1)</f>
        <v>39448</v>
      </c>
      <c r="T1864" s="21">
        <f aca="true" t="shared" si="51" ref="T1864:T1869">T1863+1</f>
        <v>39805</v>
      </c>
    </row>
    <row r="1865" spans="2:20" ht="19.5" customHeight="1">
      <c r="B1865" s="12">
        <v>0.333333333333333</v>
      </c>
      <c r="C1865" s="4"/>
      <c r="D1865" s="5"/>
      <c r="E1865" s="6"/>
      <c r="F1865" s="5"/>
      <c r="G1865" s="6"/>
      <c r="H1865" s="5"/>
      <c r="I1865" s="6"/>
      <c r="J1865" s="5"/>
      <c r="K1865" s="6"/>
      <c r="L1865" s="5"/>
      <c r="M1865" s="6"/>
      <c r="N1865" s="5"/>
      <c r="O1865" s="6"/>
      <c r="P1865" s="5"/>
      <c r="R1865" s="21">
        <f>DATE(YEAR(C1863+2),1,1)</f>
        <v>39448</v>
      </c>
      <c r="T1865" s="21">
        <f t="shared" si="51"/>
        <v>39806</v>
      </c>
    </row>
    <row r="1866" spans="2:20" ht="19.5" customHeight="1">
      <c r="B1866" s="12">
        <v>0.375</v>
      </c>
      <c r="C1866" s="4"/>
      <c r="D1866" s="5"/>
      <c r="E1866" s="6"/>
      <c r="F1866" s="5"/>
      <c r="G1866" s="6"/>
      <c r="H1866" s="5"/>
      <c r="I1866" s="6"/>
      <c r="J1866" s="5"/>
      <c r="K1866" s="6"/>
      <c r="L1866" s="5"/>
      <c r="M1866" s="6"/>
      <c r="N1866" s="5"/>
      <c r="O1866" s="6"/>
      <c r="P1866" s="5"/>
      <c r="R1866" s="21">
        <f>DATE(YEAR(C1863+3),1,1)</f>
        <v>39448</v>
      </c>
      <c r="T1866" s="21">
        <f t="shared" si="51"/>
        <v>39807</v>
      </c>
    </row>
    <row r="1867" spans="2:20" ht="19.5" customHeight="1">
      <c r="B1867" s="12">
        <v>0.416666666666667</v>
      </c>
      <c r="C1867" s="4"/>
      <c r="D1867" s="5"/>
      <c r="E1867" s="6"/>
      <c r="F1867" s="5"/>
      <c r="G1867" s="6"/>
      <c r="H1867" s="5"/>
      <c r="I1867" s="6"/>
      <c r="J1867" s="5"/>
      <c r="K1867" s="6"/>
      <c r="L1867" s="5"/>
      <c r="M1867" s="6"/>
      <c r="N1867" s="5"/>
      <c r="O1867" s="6"/>
      <c r="P1867" s="5"/>
      <c r="R1867" s="21">
        <f>DATE(YEAR(C1863+4),1,1)</f>
        <v>39448</v>
      </c>
      <c r="T1867" s="21">
        <f t="shared" si="51"/>
        <v>39808</v>
      </c>
    </row>
    <row r="1868" spans="2:20" ht="19.5" customHeight="1">
      <c r="B1868" s="12">
        <v>0.458333333333333</v>
      </c>
      <c r="C1868" s="4"/>
      <c r="D1868" s="5"/>
      <c r="E1868" s="6"/>
      <c r="F1868" s="5"/>
      <c r="G1868" s="6"/>
      <c r="H1868" s="5"/>
      <c r="I1868" s="6"/>
      <c r="J1868" s="5"/>
      <c r="K1868" s="6"/>
      <c r="L1868" s="5"/>
      <c r="M1868" s="6"/>
      <c r="N1868" s="5"/>
      <c r="O1868" s="6"/>
      <c r="P1868" s="5"/>
      <c r="R1868" s="21">
        <f>DATE(YEAR(C1863+5),1,1)</f>
        <v>39448</v>
      </c>
      <c r="T1868" s="21">
        <f t="shared" si="51"/>
        <v>39809</v>
      </c>
    </row>
    <row r="1869" spans="2:20" ht="19.5" customHeight="1">
      <c r="B1869" s="12">
        <v>0.5</v>
      </c>
      <c r="C1869" s="4"/>
      <c r="D1869" s="5"/>
      <c r="E1869" s="6"/>
      <c r="F1869" s="5"/>
      <c r="G1869" s="6"/>
      <c r="H1869" s="5"/>
      <c r="I1869" s="6"/>
      <c r="J1869" s="5"/>
      <c r="K1869" s="6"/>
      <c r="L1869" s="5"/>
      <c r="M1869" s="6"/>
      <c r="N1869" s="5"/>
      <c r="O1869" s="6"/>
      <c r="P1869" s="5"/>
      <c r="Q1869" s="27"/>
      <c r="R1869" s="21">
        <f>DATE(YEAR(C1863+6),1,1)</f>
        <v>39448</v>
      </c>
      <c r="T1869" s="21">
        <f t="shared" si="51"/>
        <v>39810</v>
      </c>
    </row>
    <row r="1870" spans="2:16" ht="19.5" customHeight="1">
      <c r="B1870" s="12">
        <v>0.541666666666667</v>
      </c>
      <c r="C1870" s="4"/>
      <c r="D1870" s="5"/>
      <c r="E1870" s="6"/>
      <c r="F1870" s="5"/>
      <c r="G1870" s="6"/>
      <c r="H1870" s="5"/>
      <c r="I1870" s="6"/>
      <c r="J1870" s="5"/>
      <c r="K1870" s="6"/>
      <c r="L1870" s="5"/>
      <c r="M1870" s="6"/>
      <c r="N1870" s="5"/>
      <c r="O1870" s="6"/>
      <c r="P1870" s="5"/>
    </row>
    <row r="1871" spans="2:16" ht="19.5" customHeight="1">
      <c r="B1871" s="12">
        <v>0.583333333333333</v>
      </c>
      <c r="C1871" s="4"/>
      <c r="D1871" s="5"/>
      <c r="E1871" s="6"/>
      <c r="F1871" s="5"/>
      <c r="G1871" s="6"/>
      <c r="H1871" s="5"/>
      <c r="I1871" s="6"/>
      <c r="J1871" s="5"/>
      <c r="K1871" s="6"/>
      <c r="L1871" s="5"/>
      <c r="M1871" s="6"/>
      <c r="N1871" s="5"/>
      <c r="O1871" s="6"/>
      <c r="P1871" s="5"/>
    </row>
    <row r="1872" spans="2:16" ht="19.5" customHeight="1">
      <c r="B1872" s="12">
        <v>0.625</v>
      </c>
      <c r="C1872" s="4"/>
      <c r="D1872" s="5"/>
      <c r="E1872" s="6"/>
      <c r="F1872" s="5"/>
      <c r="G1872" s="6"/>
      <c r="H1872" s="5"/>
      <c r="I1872" s="6"/>
      <c r="J1872" s="5"/>
      <c r="K1872" s="6"/>
      <c r="L1872" s="5"/>
      <c r="M1872" s="6"/>
      <c r="N1872" s="5"/>
      <c r="O1872" s="6"/>
      <c r="P1872" s="5"/>
    </row>
    <row r="1873" spans="2:16" ht="19.5" customHeight="1">
      <c r="B1873" s="12">
        <v>0.666666666666667</v>
      </c>
      <c r="C1873" s="4"/>
      <c r="D1873" s="5"/>
      <c r="E1873" s="6"/>
      <c r="F1873" s="5"/>
      <c r="G1873" s="6"/>
      <c r="H1873" s="5"/>
      <c r="I1873" s="6"/>
      <c r="J1873" s="5"/>
      <c r="K1873" s="6"/>
      <c r="L1873" s="5"/>
      <c r="M1873" s="6"/>
      <c r="N1873" s="5"/>
      <c r="O1873" s="6"/>
      <c r="P1873" s="5"/>
    </row>
    <row r="1874" spans="2:16" ht="19.5" customHeight="1">
      <c r="B1874" s="12">
        <v>0.708333333333333</v>
      </c>
      <c r="C1874" s="4"/>
      <c r="D1874" s="5"/>
      <c r="E1874" s="6"/>
      <c r="F1874" s="5"/>
      <c r="G1874" s="6"/>
      <c r="H1874" s="5"/>
      <c r="I1874" s="6"/>
      <c r="J1874" s="5"/>
      <c r="K1874" s="6"/>
      <c r="L1874" s="5"/>
      <c r="M1874" s="6"/>
      <c r="N1874" s="5"/>
      <c r="O1874" s="6"/>
      <c r="P1874" s="5"/>
    </row>
    <row r="1875" spans="2:16" ht="19.5" customHeight="1">
      <c r="B1875" s="12">
        <v>0.75</v>
      </c>
      <c r="C1875" s="4"/>
      <c r="D1875" s="5"/>
      <c r="E1875" s="6"/>
      <c r="F1875" s="5"/>
      <c r="G1875" s="6"/>
      <c r="H1875" s="5"/>
      <c r="I1875" s="6"/>
      <c r="J1875" s="5"/>
      <c r="K1875" s="6"/>
      <c r="L1875" s="5"/>
      <c r="M1875" s="6"/>
      <c r="N1875" s="5"/>
      <c r="O1875" s="6"/>
      <c r="P1875" s="5"/>
    </row>
    <row r="1876" spans="1:38" s="7" customFormat="1" ht="12.75">
      <c r="A1876" s="18"/>
      <c r="B1876" s="28" t="s">
        <v>1</v>
      </c>
      <c r="I1876" s="7" t="s">
        <v>0</v>
      </c>
      <c r="P1876" s="29" t="s">
        <v>2</v>
      </c>
      <c r="Q1876" s="25"/>
      <c r="R1876" s="21"/>
      <c r="S1876" s="20"/>
      <c r="T1876" s="21"/>
      <c r="U1876" s="20"/>
      <c r="V1876" s="20"/>
      <c r="W1876" s="20"/>
      <c r="X1876" s="26"/>
      <c r="Y1876" s="26"/>
      <c r="Z1876" s="26"/>
      <c r="AA1876" s="26"/>
      <c r="AB1876" s="26"/>
      <c r="AC1876" s="26"/>
      <c r="AD1876" s="26"/>
      <c r="AE1876" s="26"/>
      <c r="AF1876" s="26"/>
      <c r="AG1876" s="26"/>
      <c r="AH1876" s="26"/>
      <c r="AI1876" s="26"/>
      <c r="AJ1876" s="26"/>
      <c r="AK1876" s="26"/>
      <c r="AL1876" s="26"/>
    </row>
    <row r="1877" spans="1:38" s="7" customFormat="1" ht="12.75">
      <c r="A1877" s="18"/>
      <c r="Q1877" s="25"/>
      <c r="R1877" s="21"/>
      <c r="S1877" s="20"/>
      <c r="T1877" s="21"/>
      <c r="U1877" s="20"/>
      <c r="V1877" s="20"/>
      <c r="W1877" s="20"/>
      <c r="X1877" s="26"/>
      <c r="Y1877" s="26"/>
      <c r="Z1877" s="26"/>
      <c r="AA1877" s="26"/>
      <c r="AB1877" s="26"/>
      <c r="AC1877" s="26"/>
      <c r="AD1877" s="26"/>
      <c r="AE1877" s="26"/>
      <c r="AF1877" s="26"/>
      <c r="AG1877" s="26"/>
      <c r="AH1877" s="26"/>
      <c r="AI1877" s="26"/>
      <c r="AJ1877" s="26"/>
      <c r="AK1877" s="26"/>
      <c r="AL1877" s="26"/>
    </row>
    <row r="1878" spans="1:38" s="7" customFormat="1" ht="12.75">
      <c r="A1878" s="18"/>
      <c r="Q1878" s="25"/>
      <c r="R1878" s="21"/>
      <c r="S1878" s="20"/>
      <c r="T1878" s="21"/>
      <c r="U1878" s="20"/>
      <c r="V1878" s="20"/>
      <c r="W1878" s="20"/>
      <c r="X1878" s="26"/>
      <c r="Y1878" s="26"/>
      <c r="Z1878" s="26"/>
      <c r="AA1878" s="26"/>
      <c r="AB1878" s="26"/>
      <c r="AC1878" s="26"/>
      <c r="AD1878" s="26"/>
      <c r="AE1878" s="26"/>
      <c r="AF1878" s="26"/>
      <c r="AG1878" s="26"/>
      <c r="AH1878" s="26"/>
      <c r="AI1878" s="26"/>
      <c r="AJ1878" s="26"/>
      <c r="AK1878" s="26"/>
      <c r="AL1878" s="26"/>
    </row>
    <row r="1879" spans="1:38" s="7" customFormat="1" ht="12.75">
      <c r="A1879" s="18"/>
      <c r="Q1879" s="25"/>
      <c r="R1879" s="21"/>
      <c r="S1879" s="20"/>
      <c r="T1879" s="21"/>
      <c r="U1879" s="20"/>
      <c r="V1879" s="20"/>
      <c r="W1879" s="20"/>
      <c r="X1879" s="26"/>
      <c r="Y1879" s="26"/>
      <c r="Z1879" s="26"/>
      <c r="AA1879" s="26"/>
      <c r="AB1879" s="26"/>
      <c r="AC1879" s="26"/>
      <c r="AD1879" s="26"/>
      <c r="AE1879" s="26"/>
      <c r="AF1879" s="26"/>
      <c r="AG1879" s="26"/>
      <c r="AH1879" s="26"/>
      <c r="AI1879" s="26"/>
      <c r="AJ1879" s="26"/>
      <c r="AK1879" s="26"/>
      <c r="AL1879" s="26"/>
    </row>
    <row r="1880" spans="1:38" s="7" customFormat="1" ht="12.75">
      <c r="A1880" s="18"/>
      <c r="Q1880" s="25"/>
      <c r="R1880" s="21"/>
      <c r="S1880" s="20"/>
      <c r="T1880" s="21"/>
      <c r="U1880" s="20"/>
      <c r="V1880" s="20"/>
      <c r="W1880" s="20"/>
      <c r="X1880" s="26"/>
      <c r="Y1880" s="26"/>
      <c r="Z1880" s="26"/>
      <c r="AA1880" s="26"/>
      <c r="AB1880" s="26"/>
      <c r="AC1880" s="26"/>
      <c r="AD1880" s="26"/>
      <c r="AE1880" s="26"/>
      <c r="AF1880" s="26"/>
      <c r="AG1880" s="26"/>
      <c r="AH1880" s="26"/>
      <c r="AI1880" s="26"/>
      <c r="AJ1880" s="26"/>
      <c r="AK1880" s="26"/>
      <c r="AL1880" s="26"/>
    </row>
    <row r="1881" spans="1:38" s="7" customFormat="1" ht="12.75">
      <c r="A1881" s="18"/>
      <c r="Q1881" s="25"/>
      <c r="R1881" s="21"/>
      <c r="S1881" s="20"/>
      <c r="T1881" s="21"/>
      <c r="U1881" s="20"/>
      <c r="V1881" s="20"/>
      <c r="W1881" s="20"/>
      <c r="X1881" s="26"/>
      <c r="Y1881" s="26"/>
      <c r="Z1881" s="26"/>
      <c r="AA1881" s="26"/>
      <c r="AB1881" s="26"/>
      <c r="AC1881" s="26"/>
      <c r="AD1881" s="26"/>
      <c r="AE1881" s="26"/>
      <c r="AF1881" s="26"/>
      <c r="AG1881" s="26"/>
      <c r="AH1881" s="26"/>
      <c r="AI1881" s="26"/>
      <c r="AJ1881" s="26"/>
      <c r="AK1881" s="26"/>
      <c r="AL1881" s="26"/>
    </row>
    <row r="1882" spans="1:38" s="7" customFormat="1" ht="12.75">
      <c r="A1882" s="18"/>
      <c r="Q1882" s="25"/>
      <c r="R1882" s="21"/>
      <c r="S1882" s="20"/>
      <c r="T1882" s="21"/>
      <c r="U1882" s="20"/>
      <c r="V1882" s="20"/>
      <c r="W1882" s="20"/>
      <c r="X1882" s="26"/>
      <c r="Y1882" s="26"/>
      <c r="Z1882" s="26"/>
      <c r="AA1882" s="26"/>
      <c r="AB1882" s="26"/>
      <c r="AC1882" s="26"/>
      <c r="AD1882" s="26"/>
      <c r="AE1882" s="26"/>
      <c r="AF1882" s="26"/>
      <c r="AG1882" s="26"/>
      <c r="AH1882" s="26"/>
      <c r="AI1882" s="26"/>
      <c r="AJ1882" s="26"/>
      <c r="AK1882" s="26"/>
      <c r="AL1882" s="26"/>
    </row>
    <row r="1883" spans="1:38" s="7" customFormat="1" ht="12.75">
      <c r="A1883" s="18"/>
      <c r="Q1883" s="25"/>
      <c r="R1883" s="21"/>
      <c r="S1883" s="20"/>
      <c r="T1883" s="21"/>
      <c r="U1883" s="20"/>
      <c r="V1883" s="20"/>
      <c r="W1883" s="20"/>
      <c r="X1883" s="26"/>
      <c r="Y1883" s="26"/>
      <c r="Z1883" s="26"/>
      <c r="AA1883" s="26"/>
      <c r="AB1883" s="26"/>
      <c r="AC1883" s="26"/>
      <c r="AD1883" s="26"/>
      <c r="AE1883" s="26"/>
      <c r="AF1883" s="26"/>
      <c r="AG1883" s="26"/>
      <c r="AH1883" s="26"/>
      <c r="AI1883" s="26"/>
      <c r="AJ1883" s="26"/>
      <c r="AK1883" s="26"/>
      <c r="AL1883" s="26"/>
    </row>
    <row r="1884" spans="1:38" s="7" customFormat="1" ht="12.75">
      <c r="A1884" s="18"/>
      <c r="Q1884" s="25"/>
      <c r="R1884" s="21"/>
      <c r="S1884" s="20"/>
      <c r="T1884" s="21"/>
      <c r="U1884" s="20"/>
      <c r="V1884" s="20"/>
      <c r="W1884" s="20"/>
      <c r="X1884" s="26"/>
      <c r="Y1884" s="26"/>
      <c r="Z1884" s="26"/>
      <c r="AA1884" s="26"/>
      <c r="AB1884" s="26"/>
      <c r="AC1884" s="26"/>
      <c r="AD1884" s="26"/>
      <c r="AE1884" s="26"/>
      <c r="AF1884" s="26"/>
      <c r="AG1884" s="26"/>
      <c r="AH1884" s="26"/>
      <c r="AI1884" s="26"/>
      <c r="AJ1884" s="26"/>
      <c r="AK1884" s="26"/>
      <c r="AL1884" s="26"/>
    </row>
    <row r="1885" spans="1:38" s="7" customFormat="1" ht="12.75">
      <c r="A1885" s="18"/>
      <c r="Q1885" s="25"/>
      <c r="R1885" s="21"/>
      <c r="S1885" s="20"/>
      <c r="T1885" s="21"/>
      <c r="U1885" s="20"/>
      <c r="V1885" s="20"/>
      <c r="W1885" s="20"/>
      <c r="X1885" s="26"/>
      <c r="Y1885" s="26"/>
      <c r="Z1885" s="26"/>
      <c r="AA1885" s="26"/>
      <c r="AB1885" s="26"/>
      <c r="AC1885" s="26"/>
      <c r="AD1885" s="26"/>
      <c r="AE1885" s="26"/>
      <c r="AF1885" s="26"/>
      <c r="AG1885" s="26"/>
      <c r="AH1885" s="26"/>
      <c r="AI1885" s="26"/>
      <c r="AJ1885" s="26"/>
      <c r="AK1885" s="26"/>
      <c r="AL1885" s="26"/>
    </row>
    <row r="1886" spans="1:38" s="7" customFormat="1" ht="12.75">
      <c r="A1886" s="18"/>
      <c r="Q1886" s="25"/>
      <c r="R1886" s="21"/>
      <c r="S1886" s="20"/>
      <c r="T1886" s="21"/>
      <c r="U1886" s="20"/>
      <c r="V1886" s="20"/>
      <c r="W1886" s="20"/>
      <c r="X1886" s="26"/>
      <c r="Y1886" s="26"/>
      <c r="Z1886" s="26"/>
      <c r="AA1886" s="26"/>
      <c r="AB1886" s="26"/>
      <c r="AC1886" s="26"/>
      <c r="AD1886" s="26"/>
      <c r="AE1886" s="26"/>
      <c r="AF1886" s="26"/>
      <c r="AG1886" s="26"/>
      <c r="AH1886" s="26"/>
      <c r="AI1886" s="26"/>
      <c r="AJ1886" s="26"/>
      <c r="AK1886" s="26"/>
      <c r="AL1886" s="26"/>
    </row>
    <row r="1887" spans="1:38" s="7" customFormat="1" ht="12.75">
      <c r="A1887" s="18"/>
      <c r="Q1887" s="25"/>
      <c r="R1887" s="21"/>
      <c r="S1887" s="20"/>
      <c r="T1887" s="21"/>
      <c r="U1887" s="20"/>
      <c r="V1887" s="20"/>
      <c r="W1887" s="20"/>
      <c r="X1887" s="26"/>
      <c r="Y1887" s="26"/>
      <c r="Z1887" s="26"/>
      <c r="AA1887" s="26"/>
      <c r="AB1887" s="26"/>
      <c r="AC1887" s="26"/>
      <c r="AD1887" s="26"/>
      <c r="AE1887" s="26"/>
      <c r="AF1887" s="26"/>
      <c r="AG1887" s="26"/>
      <c r="AH1887" s="26"/>
      <c r="AI1887" s="26"/>
      <c r="AJ1887" s="26"/>
      <c r="AK1887" s="26"/>
      <c r="AL1887" s="26"/>
    </row>
    <row r="1888" spans="1:38" s="7" customFormat="1" ht="12.75">
      <c r="A1888" s="18"/>
      <c r="Q1888" s="25"/>
      <c r="R1888" s="21"/>
      <c r="S1888" s="20"/>
      <c r="T1888" s="21"/>
      <c r="U1888" s="20"/>
      <c r="V1888" s="20"/>
      <c r="W1888" s="20"/>
      <c r="X1888" s="26"/>
      <c r="Y1888" s="26"/>
      <c r="Z1888" s="26"/>
      <c r="AA1888" s="26"/>
      <c r="AB1888" s="26"/>
      <c r="AC1888" s="26"/>
      <c r="AD1888" s="26"/>
      <c r="AE1888" s="26"/>
      <c r="AF1888" s="26"/>
      <c r="AG1888" s="26"/>
      <c r="AH1888" s="26"/>
      <c r="AI1888" s="26"/>
      <c r="AJ1888" s="26"/>
      <c r="AK1888" s="26"/>
      <c r="AL1888" s="26"/>
    </row>
    <row r="1889" spans="1:38" s="7" customFormat="1" ht="12.75">
      <c r="A1889" s="18"/>
      <c r="Q1889" s="25"/>
      <c r="R1889" s="21"/>
      <c r="S1889" s="20"/>
      <c r="T1889" s="21"/>
      <c r="U1889" s="20"/>
      <c r="V1889" s="20"/>
      <c r="W1889" s="20"/>
      <c r="X1889" s="26"/>
      <c r="Y1889" s="26"/>
      <c r="Z1889" s="26"/>
      <c r="AA1889" s="26"/>
      <c r="AB1889" s="26"/>
      <c r="AC1889" s="26"/>
      <c r="AD1889" s="26"/>
      <c r="AE1889" s="26"/>
      <c r="AF1889" s="26"/>
      <c r="AG1889" s="26"/>
      <c r="AH1889" s="26"/>
      <c r="AI1889" s="26"/>
      <c r="AJ1889" s="26"/>
      <c r="AK1889" s="26"/>
      <c r="AL1889" s="26"/>
    </row>
    <row r="1890" spans="1:38" s="7" customFormat="1" ht="12.75">
      <c r="A1890" s="18"/>
      <c r="Q1890" s="25"/>
      <c r="R1890" s="21"/>
      <c r="S1890" s="20"/>
      <c r="T1890" s="21"/>
      <c r="U1890" s="20"/>
      <c r="V1890" s="20"/>
      <c r="W1890" s="20"/>
      <c r="X1890" s="26"/>
      <c r="Y1890" s="26"/>
      <c r="Z1890" s="26"/>
      <c r="AA1890" s="26"/>
      <c r="AB1890" s="26"/>
      <c r="AC1890" s="26"/>
      <c r="AD1890" s="26"/>
      <c r="AE1890" s="26"/>
      <c r="AF1890" s="26"/>
      <c r="AG1890" s="26"/>
      <c r="AH1890" s="26"/>
      <c r="AI1890" s="26"/>
      <c r="AJ1890" s="26"/>
      <c r="AK1890" s="26"/>
      <c r="AL1890" s="26"/>
    </row>
    <row r="1891" spans="1:38" s="7" customFormat="1" ht="12.75">
      <c r="A1891" s="18"/>
      <c r="Q1891" s="25"/>
      <c r="R1891" s="21"/>
      <c r="S1891" s="20"/>
      <c r="T1891" s="21"/>
      <c r="U1891" s="20"/>
      <c r="V1891" s="20"/>
      <c r="W1891" s="20"/>
      <c r="X1891" s="26"/>
      <c r="Y1891" s="26"/>
      <c r="Z1891" s="26"/>
      <c r="AA1891" s="26"/>
      <c r="AB1891" s="26"/>
      <c r="AC1891" s="26"/>
      <c r="AD1891" s="26"/>
      <c r="AE1891" s="26"/>
      <c r="AF1891" s="26"/>
      <c r="AG1891" s="26"/>
      <c r="AH1891" s="26"/>
      <c r="AI1891" s="26"/>
      <c r="AJ1891" s="26"/>
      <c r="AK1891" s="26"/>
      <c r="AL1891" s="26"/>
    </row>
    <row r="1892" spans="1:38" s="7" customFormat="1" ht="12.75">
      <c r="A1892" s="18"/>
      <c r="E1892" s="19"/>
      <c r="Q1892" s="25"/>
      <c r="R1892" s="21"/>
      <c r="S1892" s="20"/>
      <c r="T1892" s="21"/>
      <c r="U1892" s="20"/>
      <c r="V1892" s="20"/>
      <c r="W1892" s="20"/>
      <c r="X1892" s="26"/>
      <c r="Y1892" s="26"/>
      <c r="Z1892" s="26"/>
      <c r="AA1892" s="26"/>
      <c r="AB1892" s="26"/>
      <c r="AC1892" s="26"/>
      <c r="AD1892" s="26"/>
      <c r="AE1892" s="26"/>
      <c r="AF1892" s="26"/>
      <c r="AG1892" s="26"/>
      <c r="AH1892" s="26"/>
      <c r="AI1892" s="26"/>
      <c r="AJ1892" s="26"/>
      <c r="AK1892" s="26"/>
      <c r="AL1892" s="26"/>
    </row>
    <row r="1893" spans="1:38" s="7" customFormat="1" ht="12.75">
      <c r="A1893" s="18"/>
      <c r="Q1893" s="25"/>
      <c r="R1893" s="21"/>
      <c r="S1893" s="20"/>
      <c r="T1893" s="21"/>
      <c r="U1893" s="20"/>
      <c r="V1893" s="20"/>
      <c r="W1893" s="20"/>
      <c r="X1893" s="26"/>
      <c r="Y1893" s="26"/>
      <c r="Z1893" s="26"/>
      <c r="AA1893" s="26"/>
      <c r="AB1893" s="26"/>
      <c r="AC1893" s="26"/>
      <c r="AD1893" s="26"/>
      <c r="AE1893" s="26"/>
      <c r="AF1893" s="26"/>
      <c r="AG1893" s="26"/>
      <c r="AH1893" s="26"/>
      <c r="AI1893" s="26"/>
      <c r="AJ1893" s="26"/>
      <c r="AK1893" s="26"/>
      <c r="AL1893" s="26"/>
    </row>
    <row r="1894" spans="1:38" s="7" customFormat="1" ht="12.75">
      <c r="A1894" s="18"/>
      <c r="Q1894" s="25"/>
      <c r="R1894" s="21"/>
      <c r="S1894" s="20"/>
      <c r="T1894" s="21"/>
      <c r="U1894" s="20"/>
      <c r="V1894" s="20"/>
      <c r="W1894" s="20"/>
      <c r="X1894" s="26"/>
      <c r="Y1894" s="26"/>
      <c r="Z1894" s="26"/>
      <c r="AA1894" s="26"/>
      <c r="AB1894" s="26"/>
      <c r="AC1894" s="26"/>
      <c r="AD1894" s="26"/>
      <c r="AE1894" s="26"/>
      <c r="AF1894" s="26"/>
      <c r="AG1894" s="26"/>
      <c r="AH1894" s="26"/>
      <c r="AI1894" s="26"/>
      <c r="AJ1894" s="26"/>
      <c r="AK1894" s="26"/>
      <c r="AL1894" s="26"/>
    </row>
    <row r="1895" spans="1:38" s="7" customFormat="1" ht="12.75">
      <c r="A1895" s="18"/>
      <c r="Q1895" s="25"/>
      <c r="R1895" s="21"/>
      <c r="S1895" s="20"/>
      <c r="T1895" s="21"/>
      <c r="U1895" s="20"/>
      <c r="V1895" s="20"/>
      <c r="W1895" s="20"/>
      <c r="X1895" s="26"/>
      <c r="Y1895" s="26"/>
      <c r="Z1895" s="26"/>
      <c r="AA1895" s="26"/>
      <c r="AB1895" s="26"/>
      <c r="AC1895" s="26"/>
      <c r="AD1895" s="26"/>
      <c r="AE1895" s="26"/>
      <c r="AF1895" s="26"/>
      <c r="AG1895" s="26"/>
      <c r="AH1895" s="26"/>
      <c r="AI1895" s="26"/>
      <c r="AJ1895" s="26"/>
      <c r="AK1895" s="26"/>
      <c r="AL1895" s="26"/>
    </row>
    <row r="1896" spans="1:38" s="7" customFormat="1" ht="12.75">
      <c r="A1896" s="18"/>
      <c r="Q1896" s="25"/>
      <c r="R1896" s="21"/>
      <c r="S1896" s="20"/>
      <c r="T1896" s="21"/>
      <c r="U1896" s="20"/>
      <c r="V1896" s="20"/>
      <c r="W1896" s="20"/>
      <c r="X1896" s="26"/>
      <c r="Y1896" s="26"/>
      <c r="Z1896" s="26"/>
      <c r="AA1896" s="26"/>
      <c r="AB1896" s="26"/>
      <c r="AC1896" s="26"/>
      <c r="AD1896" s="26"/>
      <c r="AE1896" s="26"/>
      <c r="AF1896" s="26"/>
      <c r="AG1896" s="26"/>
      <c r="AH1896" s="26"/>
      <c r="AI1896" s="26"/>
      <c r="AJ1896" s="26"/>
      <c r="AK1896" s="26"/>
      <c r="AL1896" s="26"/>
    </row>
    <row r="1897" spans="1:38" s="7" customFormat="1" ht="12.75">
      <c r="A1897" s="18"/>
      <c r="Q1897" s="25"/>
      <c r="R1897" s="21"/>
      <c r="S1897" s="20"/>
      <c r="T1897" s="21"/>
      <c r="U1897" s="20"/>
      <c r="V1897" s="20"/>
      <c r="W1897" s="20"/>
      <c r="X1897" s="26"/>
      <c r="Y1897" s="26"/>
      <c r="Z1897" s="26"/>
      <c r="AA1897" s="26"/>
      <c r="AB1897" s="26"/>
      <c r="AC1897" s="26"/>
      <c r="AD1897" s="26"/>
      <c r="AE1897" s="26"/>
      <c r="AF1897" s="26"/>
      <c r="AG1897" s="26"/>
      <c r="AH1897" s="26"/>
      <c r="AI1897" s="26"/>
      <c r="AJ1897" s="26"/>
      <c r="AK1897" s="26"/>
      <c r="AL1897" s="26"/>
    </row>
    <row r="1898" spans="1:38" s="7" customFormat="1" ht="12.75">
      <c r="A1898" s="18"/>
      <c r="Q1898" s="25"/>
      <c r="R1898" s="21"/>
      <c r="S1898" s="20"/>
      <c r="T1898" s="21"/>
      <c r="U1898" s="20"/>
      <c r="V1898" s="20"/>
      <c r="W1898" s="20"/>
      <c r="X1898" s="26"/>
      <c r="Y1898" s="26"/>
      <c r="Z1898" s="26"/>
      <c r="AA1898" s="26"/>
      <c r="AB1898" s="26"/>
      <c r="AC1898" s="26"/>
      <c r="AD1898" s="26"/>
      <c r="AE1898" s="26"/>
      <c r="AF1898" s="26"/>
      <c r="AG1898" s="26"/>
      <c r="AH1898" s="26"/>
      <c r="AI1898" s="26"/>
      <c r="AJ1898" s="26"/>
      <c r="AK1898" s="26"/>
      <c r="AL1898" s="26"/>
    </row>
    <row r="1899" spans="2:23" ht="30">
      <c r="B1899" s="11">
        <f>C1899</f>
        <v>39811</v>
      </c>
      <c r="C1899" s="13">
        <f>C1863+7</f>
        <v>39811</v>
      </c>
      <c r="D1899" s="9">
        <f>C1899</f>
        <v>39811</v>
      </c>
      <c r="E1899" s="10">
        <f>DAY(C1899+1)</f>
        <v>30</v>
      </c>
      <c r="F1899" s="9">
        <f>C1899+1</f>
        <v>39812</v>
      </c>
      <c r="G1899" s="10">
        <f>DAY(C1899+2)</f>
        <v>31</v>
      </c>
      <c r="H1899" s="9">
        <f>C1899+2</f>
        <v>39813</v>
      </c>
      <c r="I1899" s="10">
        <f>DAY(C1899+3)</f>
        <v>1</v>
      </c>
      <c r="J1899" s="9">
        <f>C1899+3</f>
        <v>39814</v>
      </c>
      <c r="K1899" s="10">
        <f>DAY(C1899+4)</f>
        <v>2</v>
      </c>
      <c r="L1899" s="9">
        <f>C1899+4</f>
        <v>39815</v>
      </c>
      <c r="M1899" s="10">
        <f>DAY(C1899+5)</f>
        <v>3</v>
      </c>
      <c r="N1899" s="9">
        <f>C1899+5</f>
        <v>39816</v>
      </c>
      <c r="O1899" s="10">
        <f>DAY(C1899+6)</f>
        <v>4</v>
      </c>
      <c r="P1899" s="9">
        <f>C1899+6</f>
        <v>39817</v>
      </c>
      <c r="R1899" s="21">
        <f>DATE(YEAR(C1899),1,1)</f>
        <v>39448</v>
      </c>
      <c r="T1899" s="21">
        <f>C1899</f>
        <v>39811</v>
      </c>
      <c r="U1899" s="22">
        <f>ROUND(((C1899-DATE(YEAR(C1899),1,1))+6)/7,0)</f>
        <v>53</v>
      </c>
      <c r="V1899" s="33">
        <f>IF(AND(R1903-R1902=0,R1899-R1902&lt;0),1,IF(U1899=V1863,U1899+1,U1899))</f>
        <v>1</v>
      </c>
      <c r="W1899" s="20" t="s">
        <v>6</v>
      </c>
    </row>
    <row r="1900" spans="2:20" ht="15" customHeight="1">
      <c r="B1900" s="17">
        <f>V1899</f>
        <v>1</v>
      </c>
      <c r="C1900" s="14">
        <f>T1899-R1899+1</f>
        <v>364</v>
      </c>
      <c r="D1900" s="2" t="str">
        <f>D1864</f>
        <v>hétfő</v>
      </c>
      <c r="E1900" s="14">
        <f>T1900-R1900+1</f>
        <v>365</v>
      </c>
      <c r="F1900" s="2" t="str">
        <f>F1864</f>
        <v>kedd</v>
      </c>
      <c r="G1900" s="14">
        <f>T1901-R1901+1</f>
        <v>366</v>
      </c>
      <c r="H1900" s="2" t="str">
        <f>H1864</f>
        <v>szerda</v>
      </c>
      <c r="I1900" s="14">
        <f>T1902-R1902+1</f>
        <v>1</v>
      </c>
      <c r="J1900" s="2" t="str">
        <f>J1864</f>
        <v>csütörtök</v>
      </c>
      <c r="K1900" s="14">
        <f>T1903-R1903+1</f>
        <v>2</v>
      </c>
      <c r="L1900" s="2" t="str">
        <f>L1864</f>
        <v>péntek</v>
      </c>
      <c r="M1900" s="14">
        <f>T1904-R1904+1</f>
        <v>3</v>
      </c>
      <c r="N1900" s="3" t="str">
        <f>N1864</f>
        <v>szombat</v>
      </c>
      <c r="O1900" s="14">
        <f>T1905-R1905+1</f>
        <v>4</v>
      </c>
      <c r="P1900" s="3" t="str">
        <f>P1864</f>
        <v>vasárnap</v>
      </c>
      <c r="R1900" s="21">
        <f>DATE(YEAR(C1899+1),1,1)</f>
        <v>39448</v>
      </c>
      <c r="T1900" s="21">
        <f aca="true" t="shared" si="52" ref="T1900:T1905">T1899+1</f>
        <v>39812</v>
      </c>
    </row>
    <row r="1901" spans="2:20" ht="19.5" customHeight="1">
      <c r="B1901" s="12">
        <v>0.333333333333333</v>
      </c>
      <c r="C1901" s="4"/>
      <c r="D1901" s="5"/>
      <c r="E1901" s="6"/>
      <c r="F1901" s="5"/>
      <c r="G1901" s="6"/>
      <c r="H1901" s="5"/>
      <c r="I1901" s="6"/>
      <c r="J1901" s="5"/>
      <c r="K1901" s="6"/>
      <c r="L1901" s="5"/>
      <c r="M1901" s="6"/>
      <c r="N1901" s="5"/>
      <c r="O1901" s="6"/>
      <c r="P1901" s="5"/>
      <c r="R1901" s="21">
        <f>DATE(YEAR(C1899+2),1,1)</f>
        <v>39448</v>
      </c>
      <c r="T1901" s="21">
        <f t="shared" si="52"/>
        <v>39813</v>
      </c>
    </row>
    <row r="1902" spans="2:20" ht="19.5" customHeight="1">
      <c r="B1902" s="12">
        <v>0.375</v>
      </c>
      <c r="C1902" s="4"/>
      <c r="D1902" s="5"/>
      <c r="E1902" s="6"/>
      <c r="F1902" s="5"/>
      <c r="G1902" s="6"/>
      <c r="H1902" s="5"/>
      <c r="I1902" s="6"/>
      <c r="J1902" s="5"/>
      <c r="K1902" s="6"/>
      <c r="L1902" s="5"/>
      <c r="M1902" s="6"/>
      <c r="N1902" s="5"/>
      <c r="O1902" s="6"/>
      <c r="P1902" s="5"/>
      <c r="R1902" s="21">
        <f>DATE(YEAR(C1899+3),1,1)</f>
        <v>39814</v>
      </c>
      <c r="T1902" s="21">
        <f t="shared" si="52"/>
        <v>39814</v>
      </c>
    </row>
    <row r="1903" spans="2:20" ht="19.5" customHeight="1">
      <c r="B1903" s="12">
        <v>0.416666666666667</v>
      </c>
      <c r="C1903" s="4"/>
      <c r="D1903" s="5"/>
      <c r="E1903" s="6"/>
      <c r="F1903" s="5"/>
      <c r="G1903" s="6"/>
      <c r="H1903" s="5"/>
      <c r="I1903" s="6"/>
      <c r="J1903" s="5"/>
      <c r="K1903" s="6"/>
      <c r="L1903" s="5"/>
      <c r="M1903" s="6"/>
      <c r="N1903" s="5"/>
      <c r="O1903" s="6"/>
      <c r="P1903" s="5"/>
      <c r="R1903" s="21">
        <f>DATE(YEAR(C1899+4),1,1)</f>
        <v>39814</v>
      </c>
      <c r="T1903" s="21">
        <f t="shared" si="52"/>
        <v>39815</v>
      </c>
    </row>
    <row r="1904" spans="2:20" ht="19.5" customHeight="1">
      <c r="B1904" s="12">
        <v>0.458333333333333</v>
      </c>
      <c r="C1904" s="4"/>
      <c r="D1904" s="5"/>
      <c r="E1904" s="6"/>
      <c r="F1904" s="5"/>
      <c r="G1904" s="6"/>
      <c r="H1904" s="5"/>
      <c r="I1904" s="6"/>
      <c r="J1904" s="5"/>
      <c r="K1904" s="6"/>
      <c r="L1904" s="5"/>
      <c r="M1904" s="6"/>
      <c r="N1904" s="5"/>
      <c r="O1904" s="6"/>
      <c r="P1904" s="5"/>
      <c r="R1904" s="21">
        <f>DATE(YEAR(C1899+5),1,1)</f>
        <v>39814</v>
      </c>
      <c r="T1904" s="21">
        <f t="shared" si="52"/>
        <v>39816</v>
      </c>
    </row>
    <row r="1905" spans="2:20" ht="19.5" customHeight="1">
      <c r="B1905" s="12">
        <v>0.5</v>
      </c>
      <c r="C1905" s="4"/>
      <c r="D1905" s="5"/>
      <c r="E1905" s="6"/>
      <c r="F1905" s="5"/>
      <c r="G1905" s="6"/>
      <c r="H1905" s="5"/>
      <c r="I1905" s="6"/>
      <c r="J1905" s="5"/>
      <c r="K1905" s="6"/>
      <c r="L1905" s="5"/>
      <c r="M1905" s="6"/>
      <c r="N1905" s="5"/>
      <c r="O1905" s="6"/>
      <c r="P1905" s="5"/>
      <c r="Q1905" s="27"/>
      <c r="R1905" s="21">
        <f>DATE(YEAR(C1899+6),1,1)</f>
        <v>39814</v>
      </c>
      <c r="T1905" s="21">
        <f t="shared" si="52"/>
        <v>39817</v>
      </c>
    </row>
    <row r="1906" spans="2:16" ht="19.5" customHeight="1">
      <c r="B1906" s="12">
        <v>0.541666666666667</v>
      </c>
      <c r="C1906" s="4"/>
      <c r="D1906" s="5"/>
      <c r="E1906" s="6"/>
      <c r="F1906" s="5"/>
      <c r="G1906" s="6"/>
      <c r="H1906" s="5"/>
      <c r="I1906" s="6"/>
      <c r="J1906" s="5"/>
      <c r="K1906" s="6"/>
      <c r="L1906" s="5"/>
      <c r="M1906" s="6"/>
      <c r="N1906" s="5"/>
      <c r="O1906" s="6"/>
      <c r="P1906" s="5"/>
    </row>
    <row r="1907" spans="2:16" ht="19.5" customHeight="1">
      <c r="B1907" s="12">
        <v>0.583333333333333</v>
      </c>
      <c r="C1907" s="4"/>
      <c r="D1907" s="5"/>
      <c r="E1907" s="6"/>
      <c r="F1907" s="5"/>
      <c r="G1907" s="6"/>
      <c r="H1907" s="5"/>
      <c r="I1907" s="6"/>
      <c r="J1907" s="5"/>
      <c r="K1907" s="6"/>
      <c r="L1907" s="5"/>
      <c r="M1907" s="6"/>
      <c r="N1907" s="5"/>
      <c r="O1907" s="6"/>
      <c r="P1907" s="5"/>
    </row>
    <row r="1908" spans="2:16" ht="19.5" customHeight="1">
      <c r="B1908" s="12">
        <v>0.625</v>
      </c>
      <c r="C1908" s="4"/>
      <c r="D1908" s="5"/>
      <c r="E1908" s="6"/>
      <c r="F1908" s="5"/>
      <c r="G1908" s="6"/>
      <c r="H1908" s="5"/>
      <c r="I1908" s="6"/>
      <c r="J1908" s="5"/>
      <c r="K1908" s="6"/>
      <c r="L1908" s="5"/>
      <c r="M1908" s="6"/>
      <c r="N1908" s="5"/>
      <c r="O1908" s="6"/>
      <c r="P1908" s="5"/>
    </row>
    <row r="1909" spans="2:16" ht="19.5" customHeight="1">
      <c r="B1909" s="12">
        <v>0.666666666666667</v>
      </c>
      <c r="C1909" s="4"/>
      <c r="D1909" s="5"/>
      <c r="E1909" s="6"/>
      <c r="F1909" s="5"/>
      <c r="G1909" s="6"/>
      <c r="H1909" s="5"/>
      <c r="I1909" s="6"/>
      <c r="J1909" s="5"/>
      <c r="K1909" s="6"/>
      <c r="L1909" s="5"/>
      <c r="M1909" s="6"/>
      <c r="N1909" s="5"/>
      <c r="O1909" s="6"/>
      <c r="P1909" s="5"/>
    </row>
    <row r="1910" spans="2:16" ht="19.5" customHeight="1">
      <c r="B1910" s="12">
        <v>0.708333333333333</v>
      </c>
      <c r="C1910" s="4"/>
      <c r="D1910" s="5"/>
      <c r="E1910" s="6"/>
      <c r="F1910" s="5"/>
      <c r="G1910" s="6"/>
      <c r="H1910" s="5"/>
      <c r="I1910" s="6"/>
      <c r="J1910" s="5"/>
      <c r="K1910" s="6"/>
      <c r="L1910" s="5"/>
      <c r="M1910" s="6"/>
      <c r="N1910" s="5"/>
      <c r="O1910" s="6"/>
      <c r="P1910" s="5"/>
    </row>
    <row r="1911" spans="2:16" ht="19.5" customHeight="1">
      <c r="B1911" s="12">
        <v>0.75</v>
      </c>
      <c r="C1911" s="4"/>
      <c r="D1911" s="5"/>
      <c r="E1911" s="6"/>
      <c r="F1911" s="5"/>
      <c r="G1911" s="6"/>
      <c r="H1911" s="5"/>
      <c r="I1911" s="6"/>
      <c r="J1911" s="5"/>
      <c r="K1911" s="6"/>
      <c r="L1911" s="5"/>
      <c r="M1911" s="6"/>
      <c r="N1911" s="5"/>
      <c r="O1911" s="6"/>
      <c r="P1911" s="5"/>
    </row>
    <row r="1912" spans="1:38" s="7" customFormat="1" ht="12.75">
      <c r="A1912" s="18"/>
      <c r="B1912" s="28" t="s">
        <v>1</v>
      </c>
      <c r="I1912" s="7" t="s">
        <v>0</v>
      </c>
      <c r="P1912" s="29" t="s">
        <v>2</v>
      </c>
      <c r="Q1912" s="25"/>
      <c r="R1912" s="21"/>
      <c r="S1912" s="20"/>
      <c r="T1912" s="21"/>
      <c r="U1912" s="20"/>
      <c r="V1912" s="20"/>
      <c r="W1912" s="20"/>
      <c r="X1912" s="26"/>
      <c r="Y1912" s="26"/>
      <c r="Z1912" s="26"/>
      <c r="AA1912" s="26"/>
      <c r="AB1912" s="26"/>
      <c r="AC1912" s="26"/>
      <c r="AD1912" s="26"/>
      <c r="AE1912" s="26"/>
      <c r="AF1912" s="26"/>
      <c r="AG1912" s="26"/>
      <c r="AH1912" s="26"/>
      <c r="AI1912" s="26"/>
      <c r="AJ1912" s="26"/>
      <c r="AK1912" s="26"/>
      <c r="AL1912" s="26"/>
    </row>
    <row r="1913" spans="2:16" ht="12.75">
      <c r="B1913" s="18"/>
      <c r="C1913" s="18"/>
      <c r="D1913" s="18"/>
      <c r="E1913" s="18"/>
      <c r="F1913" s="18"/>
      <c r="G1913" s="18"/>
      <c r="H1913" s="18"/>
      <c r="I1913" s="18"/>
      <c r="J1913" s="18"/>
      <c r="K1913" s="18"/>
      <c r="L1913" s="18"/>
      <c r="M1913" s="18"/>
      <c r="N1913" s="18"/>
      <c r="O1913" s="18"/>
      <c r="P1913" s="18"/>
    </row>
    <row r="1914" spans="2:16" ht="12.75">
      <c r="B1914" s="18"/>
      <c r="C1914" s="18"/>
      <c r="D1914" s="18"/>
      <c r="E1914" s="18"/>
      <c r="F1914" s="18"/>
      <c r="G1914" s="18"/>
      <c r="H1914" s="18"/>
      <c r="I1914" s="18"/>
      <c r="J1914" s="18"/>
      <c r="K1914" s="18"/>
      <c r="L1914" s="18"/>
      <c r="M1914" s="18"/>
      <c r="N1914" s="18"/>
      <c r="O1914" s="18"/>
      <c r="P1914" s="18"/>
    </row>
    <row r="1915" spans="2:16" ht="12.75">
      <c r="B1915" s="18"/>
      <c r="C1915" s="18"/>
      <c r="D1915" s="18"/>
      <c r="E1915" s="18"/>
      <c r="F1915" s="18"/>
      <c r="G1915" s="18"/>
      <c r="H1915" s="18"/>
      <c r="I1915" s="18"/>
      <c r="J1915" s="18"/>
      <c r="K1915" s="18"/>
      <c r="L1915" s="18"/>
      <c r="M1915" s="18"/>
      <c r="N1915" s="18"/>
      <c r="O1915" s="18"/>
      <c r="P1915" s="18"/>
    </row>
    <row r="1916" spans="2:16" ht="12.75">
      <c r="B1916" s="18"/>
      <c r="C1916" s="18"/>
      <c r="D1916" s="18"/>
      <c r="E1916" s="18"/>
      <c r="F1916" s="18"/>
      <c r="G1916" s="18"/>
      <c r="H1916" s="18"/>
      <c r="I1916" s="18"/>
      <c r="J1916" s="18"/>
      <c r="K1916" s="18"/>
      <c r="L1916" s="18"/>
      <c r="M1916" s="18"/>
      <c r="N1916" s="18"/>
      <c r="O1916" s="18"/>
      <c r="P1916" s="18"/>
    </row>
    <row r="1917" spans="2:16" ht="12.75">
      <c r="B1917" s="18"/>
      <c r="C1917" s="18"/>
      <c r="D1917" s="18"/>
      <c r="E1917" s="18"/>
      <c r="F1917" s="18"/>
      <c r="G1917" s="18"/>
      <c r="H1917" s="18"/>
      <c r="I1917" s="18"/>
      <c r="J1917" s="18"/>
      <c r="K1917" s="18"/>
      <c r="L1917" s="18"/>
      <c r="M1917" s="18"/>
      <c r="N1917" s="18"/>
      <c r="O1917" s="18"/>
      <c r="P1917" s="18"/>
    </row>
    <row r="1918" spans="2:16" ht="12.75">
      <c r="B1918" s="18"/>
      <c r="C1918" s="18"/>
      <c r="D1918" s="18"/>
      <c r="E1918" s="18"/>
      <c r="F1918" s="18"/>
      <c r="G1918" s="18"/>
      <c r="H1918" s="18"/>
      <c r="I1918" s="18"/>
      <c r="J1918" s="18"/>
      <c r="K1918" s="18"/>
      <c r="L1918" s="18"/>
      <c r="M1918" s="18"/>
      <c r="N1918" s="18"/>
      <c r="O1918" s="18"/>
      <c r="P1918" s="18"/>
    </row>
    <row r="1919" spans="2:16" ht="12.75">
      <c r="B1919" s="18"/>
      <c r="C1919" s="18"/>
      <c r="D1919" s="18"/>
      <c r="E1919" s="18"/>
      <c r="F1919" s="18"/>
      <c r="G1919" s="18"/>
      <c r="H1919" s="18"/>
      <c r="I1919" s="18"/>
      <c r="J1919" s="18"/>
      <c r="K1919" s="18"/>
      <c r="L1919" s="18"/>
      <c r="M1919" s="18"/>
      <c r="N1919" s="18"/>
      <c r="O1919" s="18"/>
      <c r="P1919" s="18"/>
    </row>
    <row r="1920" spans="2:16" ht="12.75">
      <c r="B1920" s="18"/>
      <c r="C1920" s="18"/>
      <c r="D1920" s="18"/>
      <c r="E1920" s="18"/>
      <c r="F1920" s="18"/>
      <c r="G1920" s="18"/>
      <c r="H1920" s="18"/>
      <c r="I1920" s="18"/>
      <c r="J1920" s="18"/>
      <c r="K1920" s="18"/>
      <c r="L1920" s="18"/>
      <c r="M1920" s="18"/>
      <c r="N1920" s="18"/>
      <c r="O1920" s="18"/>
      <c r="P1920" s="18"/>
    </row>
    <row r="1921" spans="2:16" ht="12.75">
      <c r="B1921" s="18"/>
      <c r="C1921" s="18"/>
      <c r="D1921" s="18"/>
      <c r="E1921" s="18"/>
      <c r="F1921" s="18"/>
      <c r="G1921" s="18"/>
      <c r="H1921" s="18"/>
      <c r="I1921" s="18"/>
      <c r="J1921" s="18"/>
      <c r="K1921" s="18"/>
      <c r="L1921" s="18"/>
      <c r="M1921" s="18"/>
      <c r="N1921" s="18"/>
      <c r="O1921" s="18"/>
      <c r="P1921" s="18"/>
    </row>
    <row r="1922" spans="2:16" ht="12.75">
      <c r="B1922" s="18"/>
      <c r="C1922" s="18"/>
      <c r="D1922" s="18"/>
      <c r="E1922" s="18"/>
      <c r="F1922" s="18"/>
      <c r="G1922" s="18"/>
      <c r="H1922" s="18"/>
      <c r="I1922" s="18"/>
      <c r="J1922" s="18"/>
      <c r="K1922" s="18"/>
      <c r="L1922" s="18"/>
      <c r="M1922" s="18"/>
      <c r="N1922" s="18"/>
      <c r="O1922" s="18"/>
      <c r="P1922" s="18"/>
    </row>
    <row r="1923" spans="2:16" ht="12.75">
      <c r="B1923" s="18"/>
      <c r="C1923" s="18"/>
      <c r="D1923" s="18"/>
      <c r="E1923" s="18"/>
      <c r="F1923" s="18"/>
      <c r="G1923" s="18"/>
      <c r="H1923" s="18"/>
      <c r="I1923" s="18"/>
      <c r="J1923" s="18"/>
      <c r="K1923" s="18"/>
      <c r="L1923" s="18"/>
      <c r="M1923" s="18"/>
      <c r="N1923" s="18"/>
      <c r="O1923" s="18"/>
      <c r="P1923" s="18"/>
    </row>
    <row r="1924" spans="2:16" ht="12.75">
      <c r="B1924" s="18"/>
      <c r="C1924" s="18"/>
      <c r="D1924" s="18"/>
      <c r="E1924" s="18"/>
      <c r="F1924" s="18"/>
      <c r="G1924" s="18"/>
      <c r="H1924" s="18"/>
      <c r="I1924" s="18"/>
      <c r="J1924" s="18"/>
      <c r="K1924" s="18"/>
      <c r="L1924" s="18"/>
      <c r="M1924" s="18"/>
      <c r="N1924" s="18"/>
      <c r="O1924" s="18"/>
      <c r="P1924" s="18"/>
    </row>
    <row r="1925" spans="2:16" ht="12.75">
      <c r="B1925" s="18"/>
      <c r="C1925" s="18"/>
      <c r="D1925" s="18"/>
      <c r="E1925" s="18"/>
      <c r="F1925" s="18"/>
      <c r="G1925" s="18"/>
      <c r="H1925" s="18"/>
      <c r="I1925" s="18"/>
      <c r="J1925" s="18"/>
      <c r="K1925" s="18"/>
      <c r="L1925" s="18"/>
      <c r="M1925" s="18"/>
      <c r="N1925" s="18"/>
      <c r="O1925" s="18"/>
      <c r="P1925" s="18"/>
    </row>
    <row r="1926" spans="2:16" ht="12.75">
      <c r="B1926" s="18"/>
      <c r="C1926" s="18"/>
      <c r="D1926" s="18"/>
      <c r="E1926" s="18"/>
      <c r="F1926" s="18"/>
      <c r="G1926" s="18"/>
      <c r="H1926" s="18"/>
      <c r="I1926" s="18"/>
      <c r="J1926" s="18"/>
      <c r="K1926" s="18"/>
      <c r="L1926" s="18"/>
      <c r="M1926" s="18"/>
      <c r="N1926" s="18"/>
      <c r="O1926" s="18"/>
      <c r="P1926" s="18"/>
    </row>
    <row r="1927" spans="2:16" ht="12.75">
      <c r="B1927" s="18"/>
      <c r="C1927" s="18"/>
      <c r="D1927" s="18"/>
      <c r="E1927" s="18"/>
      <c r="F1927" s="18"/>
      <c r="G1927" s="18"/>
      <c r="H1927" s="18"/>
      <c r="I1927" s="18"/>
      <c r="J1927" s="18"/>
      <c r="K1927" s="18"/>
      <c r="L1927" s="18"/>
      <c r="M1927" s="18"/>
      <c r="N1927" s="18"/>
      <c r="O1927" s="18"/>
      <c r="P1927" s="18"/>
    </row>
    <row r="1928" spans="2:16" ht="12.75">
      <c r="B1928" s="18"/>
      <c r="C1928" s="18"/>
      <c r="D1928" s="18"/>
      <c r="E1928" s="18"/>
      <c r="F1928" s="18"/>
      <c r="G1928" s="18"/>
      <c r="H1928" s="18"/>
      <c r="I1928" s="18"/>
      <c r="J1928" s="18"/>
      <c r="K1928" s="18"/>
      <c r="L1928" s="18"/>
      <c r="M1928" s="18"/>
      <c r="N1928" s="18"/>
      <c r="O1928" s="18"/>
      <c r="P1928" s="18"/>
    </row>
    <row r="1929" spans="2:16" ht="12.75">
      <c r="B1929" s="18"/>
      <c r="C1929" s="18"/>
      <c r="D1929" s="18"/>
      <c r="E1929" s="18"/>
      <c r="F1929" s="18"/>
      <c r="G1929" s="18"/>
      <c r="H1929" s="18"/>
      <c r="I1929" s="18"/>
      <c r="J1929" s="18"/>
      <c r="K1929" s="18"/>
      <c r="L1929" s="18"/>
      <c r="M1929" s="18"/>
      <c r="N1929" s="18"/>
      <c r="O1929" s="18"/>
      <c r="P1929" s="18"/>
    </row>
    <row r="1930" spans="2:16" ht="12.75">
      <c r="B1930" s="18"/>
      <c r="C1930" s="18"/>
      <c r="D1930" s="18"/>
      <c r="E1930" s="18"/>
      <c r="F1930" s="18"/>
      <c r="G1930" s="18"/>
      <c r="H1930" s="18"/>
      <c r="I1930" s="18"/>
      <c r="J1930" s="18"/>
      <c r="K1930" s="18"/>
      <c r="L1930" s="18"/>
      <c r="M1930" s="18"/>
      <c r="N1930" s="18"/>
      <c r="O1930" s="18"/>
      <c r="P1930" s="18"/>
    </row>
    <row r="1931" spans="2:16" ht="12.75">
      <c r="B1931" s="18"/>
      <c r="C1931" s="18"/>
      <c r="D1931" s="18"/>
      <c r="E1931" s="18"/>
      <c r="F1931" s="18"/>
      <c r="G1931" s="18"/>
      <c r="H1931" s="18"/>
      <c r="I1931" s="18"/>
      <c r="J1931" s="18"/>
      <c r="K1931" s="18"/>
      <c r="L1931" s="18"/>
      <c r="M1931" s="18"/>
      <c r="N1931" s="18"/>
      <c r="O1931" s="18"/>
      <c r="P1931" s="18"/>
    </row>
    <row r="1932" spans="2:16" ht="12.75">
      <c r="B1932" s="18"/>
      <c r="C1932" s="18"/>
      <c r="D1932" s="18"/>
      <c r="E1932" s="18"/>
      <c r="F1932" s="18"/>
      <c r="G1932" s="18"/>
      <c r="H1932" s="18"/>
      <c r="I1932" s="18"/>
      <c r="J1932" s="18"/>
      <c r="K1932" s="18"/>
      <c r="L1932" s="18"/>
      <c r="M1932" s="18"/>
      <c r="N1932" s="18"/>
      <c r="O1932" s="18"/>
      <c r="P1932" s="18"/>
    </row>
    <row r="1933" spans="2:16" ht="12.75">
      <c r="B1933" s="18"/>
      <c r="C1933" s="18"/>
      <c r="D1933" s="18"/>
      <c r="E1933" s="18"/>
      <c r="F1933" s="18"/>
      <c r="G1933" s="18"/>
      <c r="H1933" s="18"/>
      <c r="I1933" s="18"/>
      <c r="J1933" s="18"/>
      <c r="K1933" s="18"/>
      <c r="L1933" s="18"/>
      <c r="M1933" s="18"/>
      <c r="N1933" s="18"/>
      <c r="O1933" s="18"/>
      <c r="P1933" s="18"/>
    </row>
    <row r="1934" spans="2:16" ht="12.75">
      <c r="B1934" s="18"/>
      <c r="C1934" s="18"/>
      <c r="D1934" s="18"/>
      <c r="E1934" s="18"/>
      <c r="F1934" s="18"/>
      <c r="G1934" s="18"/>
      <c r="H1934" s="18"/>
      <c r="I1934" s="18"/>
      <c r="J1934" s="18"/>
      <c r="K1934" s="18"/>
      <c r="L1934" s="18"/>
      <c r="M1934" s="18"/>
      <c r="N1934" s="18"/>
      <c r="O1934" s="18"/>
      <c r="P1934" s="18"/>
    </row>
    <row r="1935" spans="2:16" ht="12.75">
      <c r="B1935" s="18"/>
      <c r="C1935" s="18"/>
      <c r="D1935" s="18"/>
      <c r="E1935" s="18"/>
      <c r="F1935" s="18"/>
      <c r="G1935" s="18"/>
      <c r="H1935" s="18"/>
      <c r="I1935" s="18"/>
      <c r="J1935" s="18"/>
      <c r="K1935" s="18"/>
      <c r="L1935" s="18"/>
      <c r="M1935" s="18"/>
      <c r="N1935" s="18"/>
      <c r="O1935" s="18"/>
      <c r="P1935" s="18"/>
    </row>
    <row r="1936" spans="2:16" ht="12.75">
      <c r="B1936" s="18"/>
      <c r="C1936" s="18"/>
      <c r="D1936" s="18"/>
      <c r="E1936" s="18"/>
      <c r="F1936" s="18"/>
      <c r="G1936" s="18"/>
      <c r="H1936" s="18"/>
      <c r="I1936" s="18"/>
      <c r="J1936" s="18"/>
      <c r="K1936" s="18"/>
      <c r="L1936" s="18"/>
      <c r="M1936" s="18"/>
      <c r="N1936" s="18"/>
      <c r="O1936" s="18"/>
      <c r="P1936" s="18"/>
    </row>
    <row r="1937" spans="2:16" ht="12.75">
      <c r="B1937" s="18"/>
      <c r="C1937" s="18"/>
      <c r="D1937" s="18"/>
      <c r="E1937" s="18"/>
      <c r="F1937" s="18"/>
      <c r="G1937" s="18"/>
      <c r="H1937" s="18"/>
      <c r="I1937" s="18"/>
      <c r="J1937" s="18"/>
      <c r="K1937" s="18"/>
      <c r="L1937" s="18"/>
      <c r="M1937" s="18"/>
      <c r="N1937" s="18"/>
      <c r="O1937" s="18"/>
      <c r="P1937" s="18"/>
    </row>
    <row r="1938" spans="2:16" ht="12.75">
      <c r="B1938" s="18"/>
      <c r="C1938" s="18"/>
      <c r="D1938" s="18"/>
      <c r="E1938" s="18"/>
      <c r="F1938" s="18"/>
      <c r="G1938" s="18"/>
      <c r="H1938" s="18"/>
      <c r="I1938" s="18"/>
      <c r="J1938" s="18"/>
      <c r="K1938" s="18"/>
      <c r="L1938" s="18"/>
      <c r="M1938" s="18"/>
      <c r="N1938" s="18"/>
      <c r="O1938" s="18"/>
      <c r="P1938" s="18"/>
    </row>
    <row r="1939" spans="2:16" ht="12.75">
      <c r="B1939" s="18"/>
      <c r="C1939" s="18"/>
      <c r="D1939" s="18"/>
      <c r="E1939" s="18"/>
      <c r="F1939" s="18"/>
      <c r="G1939" s="18"/>
      <c r="H1939" s="18"/>
      <c r="I1939" s="18"/>
      <c r="J1939" s="18"/>
      <c r="K1939" s="18"/>
      <c r="L1939" s="18"/>
      <c r="M1939" s="18"/>
      <c r="N1939" s="18"/>
      <c r="O1939" s="18"/>
      <c r="P1939" s="18"/>
    </row>
    <row r="1940" spans="2:16" ht="12.75">
      <c r="B1940" s="18"/>
      <c r="C1940" s="18"/>
      <c r="D1940" s="18"/>
      <c r="E1940" s="18"/>
      <c r="F1940" s="18"/>
      <c r="G1940" s="18"/>
      <c r="H1940" s="18"/>
      <c r="I1940" s="18"/>
      <c r="J1940" s="18"/>
      <c r="K1940" s="18"/>
      <c r="L1940" s="18"/>
      <c r="M1940" s="18"/>
      <c r="N1940" s="18"/>
      <c r="O1940" s="18"/>
      <c r="P1940" s="18"/>
    </row>
    <row r="1941" spans="2:16" ht="12.75">
      <c r="B1941" s="18"/>
      <c r="C1941" s="18"/>
      <c r="D1941" s="18"/>
      <c r="E1941" s="18"/>
      <c r="F1941" s="18"/>
      <c r="G1941" s="18"/>
      <c r="H1941" s="18"/>
      <c r="I1941" s="18"/>
      <c r="J1941" s="18"/>
      <c r="K1941" s="18"/>
      <c r="L1941" s="18"/>
      <c r="M1941" s="18"/>
      <c r="N1941" s="18"/>
      <c r="O1941" s="18"/>
      <c r="P1941" s="18"/>
    </row>
    <row r="1942" spans="2:16" ht="12.75">
      <c r="B1942" s="18"/>
      <c r="C1942" s="18"/>
      <c r="D1942" s="18"/>
      <c r="E1942" s="18"/>
      <c r="F1942" s="18"/>
      <c r="G1942" s="18"/>
      <c r="H1942" s="18"/>
      <c r="I1942" s="18"/>
      <c r="J1942" s="18"/>
      <c r="K1942" s="18"/>
      <c r="L1942" s="18"/>
      <c r="M1942" s="18"/>
      <c r="N1942" s="18"/>
      <c r="O1942" s="18"/>
      <c r="P1942" s="18"/>
    </row>
    <row r="1943" spans="2:16" ht="12.75">
      <c r="B1943" s="18"/>
      <c r="C1943" s="18"/>
      <c r="D1943" s="18"/>
      <c r="E1943" s="18"/>
      <c r="F1943" s="18"/>
      <c r="G1943" s="18"/>
      <c r="H1943" s="18"/>
      <c r="I1943" s="18"/>
      <c r="J1943" s="18"/>
      <c r="K1943" s="18"/>
      <c r="L1943" s="18"/>
      <c r="M1943" s="18"/>
      <c r="N1943" s="18"/>
      <c r="O1943" s="18"/>
      <c r="P1943" s="18"/>
    </row>
    <row r="1944" spans="2:16" ht="12.75">
      <c r="B1944" s="18"/>
      <c r="C1944" s="18"/>
      <c r="D1944" s="18"/>
      <c r="E1944" s="18"/>
      <c r="F1944" s="18"/>
      <c r="G1944" s="18"/>
      <c r="H1944" s="18"/>
      <c r="I1944" s="18"/>
      <c r="J1944" s="18"/>
      <c r="K1944" s="18"/>
      <c r="L1944" s="18"/>
      <c r="M1944" s="18"/>
      <c r="N1944" s="18"/>
      <c r="O1944" s="18"/>
      <c r="P1944" s="18"/>
    </row>
    <row r="1945" spans="2:16" ht="12.75">
      <c r="B1945" s="18"/>
      <c r="C1945" s="18"/>
      <c r="D1945" s="18"/>
      <c r="E1945" s="18"/>
      <c r="F1945" s="18"/>
      <c r="G1945" s="18"/>
      <c r="H1945" s="18"/>
      <c r="I1945" s="18"/>
      <c r="J1945" s="18"/>
      <c r="K1945" s="18"/>
      <c r="L1945" s="18"/>
      <c r="M1945" s="18"/>
      <c r="N1945" s="18"/>
      <c r="O1945" s="18"/>
      <c r="P1945" s="18"/>
    </row>
    <row r="1946" spans="2:16" ht="12.75">
      <c r="B1946" s="18"/>
      <c r="C1946" s="18"/>
      <c r="D1946" s="18"/>
      <c r="E1946" s="18"/>
      <c r="F1946" s="18"/>
      <c r="G1946" s="18"/>
      <c r="H1946" s="18"/>
      <c r="I1946" s="18"/>
      <c r="J1946" s="18"/>
      <c r="K1946" s="18"/>
      <c r="L1946" s="18"/>
      <c r="M1946" s="18"/>
      <c r="N1946" s="18"/>
      <c r="O1946" s="18"/>
      <c r="P1946" s="18"/>
    </row>
    <row r="1947" spans="2:16" ht="12.75">
      <c r="B1947" s="18"/>
      <c r="C1947" s="18"/>
      <c r="D1947" s="18"/>
      <c r="E1947" s="18"/>
      <c r="F1947" s="18"/>
      <c r="G1947" s="18"/>
      <c r="H1947" s="18"/>
      <c r="I1947" s="18"/>
      <c r="J1947" s="18"/>
      <c r="K1947" s="18"/>
      <c r="L1947" s="18"/>
      <c r="M1947" s="18"/>
      <c r="N1947" s="18"/>
      <c r="O1947" s="18"/>
      <c r="P1947" s="18"/>
    </row>
    <row r="1948" spans="2:16" ht="12.75">
      <c r="B1948" s="18"/>
      <c r="C1948" s="18"/>
      <c r="D1948" s="18"/>
      <c r="E1948" s="18"/>
      <c r="F1948" s="18"/>
      <c r="G1948" s="18"/>
      <c r="H1948" s="18"/>
      <c r="I1948" s="18"/>
      <c r="J1948" s="18"/>
      <c r="K1948" s="18"/>
      <c r="L1948" s="18"/>
      <c r="M1948" s="18"/>
      <c r="N1948" s="18"/>
      <c r="O1948" s="18"/>
      <c r="P1948" s="18"/>
    </row>
    <row r="1949" spans="2:16" ht="12.75">
      <c r="B1949" s="18"/>
      <c r="C1949" s="18"/>
      <c r="D1949" s="18"/>
      <c r="E1949" s="18"/>
      <c r="F1949" s="18"/>
      <c r="G1949" s="18"/>
      <c r="H1949" s="18"/>
      <c r="I1949" s="18"/>
      <c r="J1949" s="18"/>
      <c r="K1949" s="18"/>
      <c r="L1949" s="18"/>
      <c r="M1949" s="18"/>
      <c r="N1949" s="18"/>
      <c r="O1949" s="18"/>
      <c r="P1949" s="18"/>
    </row>
    <row r="1950" spans="2:16" ht="12.75">
      <c r="B1950" s="18"/>
      <c r="C1950" s="18"/>
      <c r="D1950" s="18"/>
      <c r="E1950" s="18"/>
      <c r="F1950" s="18"/>
      <c r="G1950" s="18"/>
      <c r="H1950" s="18"/>
      <c r="I1950" s="18"/>
      <c r="J1950" s="18"/>
      <c r="K1950" s="18"/>
      <c r="L1950" s="18"/>
      <c r="M1950" s="18"/>
      <c r="N1950" s="18"/>
      <c r="O1950" s="18"/>
      <c r="P1950" s="18"/>
    </row>
    <row r="1951" spans="2:16" ht="12.75">
      <c r="B1951" s="18"/>
      <c r="C1951" s="18"/>
      <c r="D1951" s="18"/>
      <c r="E1951" s="18"/>
      <c r="F1951" s="18"/>
      <c r="G1951" s="18"/>
      <c r="H1951" s="18"/>
      <c r="I1951" s="18"/>
      <c r="J1951" s="18"/>
      <c r="K1951" s="18"/>
      <c r="L1951" s="18"/>
      <c r="M1951" s="18"/>
      <c r="N1951" s="18"/>
      <c r="O1951" s="18"/>
      <c r="P1951" s="18"/>
    </row>
    <row r="1952" spans="2:16" ht="12.75">
      <c r="B1952" s="18"/>
      <c r="C1952" s="18"/>
      <c r="D1952" s="18"/>
      <c r="E1952" s="18"/>
      <c r="F1952" s="18"/>
      <c r="G1952" s="18"/>
      <c r="H1952" s="18"/>
      <c r="I1952" s="18"/>
      <c r="J1952" s="18"/>
      <c r="K1952" s="18"/>
      <c r="L1952" s="18"/>
      <c r="M1952" s="18"/>
      <c r="N1952" s="18"/>
      <c r="O1952" s="18"/>
      <c r="P1952" s="18"/>
    </row>
    <row r="1953" spans="2:16" ht="12.75">
      <c r="B1953" s="18"/>
      <c r="C1953" s="18"/>
      <c r="D1953" s="18"/>
      <c r="E1953" s="18"/>
      <c r="F1953" s="18"/>
      <c r="G1953" s="18"/>
      <c r="H1953" s="18"/>
      <c r="I1953" s="18"/>
      <c r="J1953" s="18"/>
      <c r="K1953" s="18"/>
      <c r="L1953" s="18"/>
      <c r="M1953" s="18"/>
      <c r="N1953" s="18"/>
      <c r="O1953" s="18"/>
      <c r="P1953" s="18"/>
    </row>
    <row r="1954" spans="2:16" ht="12.75">
      <c r="B1954" s="18"/>
      <c r="C1954" s="18"/>
      <c r="D1954" s="18"/>
      <c r="E1954" s="18"/>
      <c r="F1954" s="18"/>
      <c r="G1954" s="18"/>
      <c r="H1954" s="18"/>
      <c r="I1954" s="18"/>
      <c r="J1954" s="18"/>
      <c r="K1954" s="18"/>
      <c r="L1954" s="18"/>
      <c r="M1954" s="18"/>
      <c r="N1954" s="18"/>
      <c r="O1954" s="18"/>
      <c r="P1954" s="18"/>
    </row>
    <row r="1955" spans="2:16" ht="12.75">
      <c r="B1955" s="18"/>
      <c r="C1955" s="18"/>
      <c r="D1955" s="18"/>
      <c r="E1955" s="18"/>
      <c r="F1955" s="18"/>
      <c r="G1955" s="18"/>
      <c r="H1955" s="18"/>
      <c r="I1955" s="18"/>
      <c r="J1955" s="18"/>
      <c r="K1955" s="18"/>
      <c r="L1955" s="18"/>
      <c r="M1955" s="18"/>
      <c r="N1955" s="18"/>
      <c r="O1955" s="18"/>
      <c r="P1955" s="18"/>
    </row>
    <row r="1956" spans="2:16" ht="12.75">
      <c r="B1956" s="18"/>
      <c r="C1956" s="18"/>
      <c r="D1956" s="18"/>
      <c r="E1956" s="18"/>
      <c r="F1956" s="18"/>
      <c r="G1956" s="18"/>
      <c r="H1956" s="18"/>
      <c r="I1956" s="18"/>
      <c r="J1956" s="18"/>
      <c r="K1956" s="18"/>
      <c r="L1956" s="18"/>
      <c r="M1956" s="18"/>
      <c r="N1956" s="18"/>
      <c r="O1956" s="18"/>
      <c r="P1956" s="18"/>
    </row>
    <row r="1957" spans="2:16" ht="12.75">
      <c r="B1957" s="18"/>
      <c r="C1957" s="18"/>
      <c r="D1957" s="18"/>
      <c r="E1957" s="18"/>
      <c r="F1957" s="18"/>
      <c r="G1957" s="18"/>
      <c r="H1957" s="18"/>
      <c r="I1957" s="18"/>
      <c r="J1957" s="18"/>
      <c r="K1957" s="18"/>
      <c r="L1957" s="18"/>
      <c r="M1957" s="18"/>
      <c r="N1957" s="18"/>
      <c r="O1957" s="18"/>
      <c r="P1957" s="18"/>
    </row>
    <row r="1958" spans="2:16" ht="12.75">
      <c r="B1958" s="18"/>
      <c r="C1958" s="18"/>
      <c r="D1958" s="18"/>
      <c r="E1958" s="18"/>
      <c r="F1958" s="18"/>
      <c r="G1958" s="18"/>
      <c r="H1958" s="18"/>
      <c r="I1958" s="18"/>
      <c r="J1958" s="18"/>
      <c r="K1958" s="18"/>
      <c r="L1958" s="18"/>
      <c r="M1958" s="18"/>
      <c r="N1958" s="18"/>
      <c r="O1958" s="18"/>
      <c r="P1958" s="18"/>
    </row>
    <row r="1959" spans="2:16" ht="12.75">
      <c r="B1959" s="18"/>
      <c r="C1959" s="18"/>
      <c r="D1959" s="18"/>
      <c r="E1959" s="18"/>
      <c r="F1959" s="18"/>
      <c r="G1959" s="18"/>
      <c r="H1959" s="18"/>
      <c r="I1959" s="18"/>
      <c r="J1959" s="18"/>
      <c r="K1959" s="18"/>
      <c r="L1959" s="18"/>
      <c r="M1959" s="18"/>
      <c r="N1959" s="18"/>
      <c r="O1959" s="18"/>
      <c r="P1959" s="18"/>
    </row>
    <row r="1960" spans="2:16" ht="12.75">
      <c r="B1960" s="18"/>
      <c r="C1960" s="18"/>
      <c r="D1960" s="18"/>
      <c r="E1960" s="18"/>
      <c r="F1960" s="18"/>
      <c r="G1960" s="18"/>
      <c r="H1960" s="18"/>
      <c r="I1960" s="18"/>
      <c r="J1960" s="18"/>
      <c r="K1960" s="18"/>
      <c r="L1960" s="18"/>
      <c r="M1960" s="18"/>
      <c r="N1960" s="18"/>
      <c r="O1960" s="18"/>
      <c r="P1960" s="18"/>
    </row>
    <row r="1961" spans="2:16" ht="12.75">
      <c r="B1961" s="18"/>
      <c r="C1961" s="18"/>
      <c r="D1961" s="18"/>
      <c r="E1961" s="18"/>
      <c r="F1961" s="18"/>
      <c r="G1961" s="18"/>
      <c r="H1961" s="18"/>
      <c r="I1961" s="18"/>
      <c r="J1961" s="18"/>
      <c r="K1961" s="18"/>
      <c r="L1961" s="18"/>
      <c r="M1961" s="18"/>
      <c r="N1961" s="18"/>
      <c r="O1961" s="18"/>
      <c r="P1961" s="18"/>
    </row>
    <row r="1962" spans="2:16" ht="12.75">
      <c r="B1962" s="18"/>
      <c r="C1962" s="18"/>
      <c r="D1962" s="18"/>
      <c r="E1962" s="18"/>
      <c r="F1962" s="18"/>
      <c r="G1962" s="18"/>
      <c r="H1962" s="18"/>
      <c r="I1962" s="18"/>
      <c r="J1962" s="18"/>
      <c r="K1962" s="18"/>
      <c r="L1962" s="18"/>
      <c r="M1962" s="18"/>
      <c r="N1962" s="18"/>
      <c r="O1962" s="18"/>
      <c r="P1962" s="18"/>
    </row>
    <row r="1963" spans="2:16" ht="12.75">
      <c r="B1963" s="18"/>
      <c r="C1963" s="18"/>
      <c r="D1963" s="18"/>
      <c r="E1963" s="18"/>
      <c r="F1963" s="18"/>
      <c r="G1963" s="18"/>
      <c r="H1963" s="18"/>
      <c r="I1963" s="18"/>
      <c r="J1963" s="18"/>
      <c r="K1963" s="18"/>
      <c r="L1963" s="18"/>
      <c r="M1963" s="18"/>
      <c r="N1963" s="18"/>
      <c r="O1963" s="18"/>
      <c r="P1963" s="18"/>
    </row>
    <row r="1964" spans="2:16" ht="12.75">
      <c r="B1964" s="18"/>
      <c r="C1964" s="18"/>
      <c r="D1964" s="18"/>
      <c r="E1964" s="18"/>
      <c r="F1964" s="18"/>
      <c r="G1964" s="18"/>
      <c r="H1964" s="18"/>
      <c r="I1964" s="18"/>
      <c r="J1964" s="18"/>
      <c r="K1964" s="18"/>
      <c r="L1964" s="18"/>
      <c r="M1964" s="18"/>
      <c r="N1964" s="18"/>
      <c r="O1964" s="18"/>
      <c r="P1964" s="18"/>
    </row>
    <row r="1965" spans="2:16" ht="12.75">
      <c r="B1965" s="18"/>
      <c r="C1965" s="18"/>
      <c r="D1965" s="18"/>
      <c r="E1965" s="18"/>
      <c r="F1965" s="18"/>
      <c r="G1965" s="18"/>
      <c r="H1965" s="18"/>
      <c r="I1965" s="18"/>
      <c r="J1965" s="18"/>
      <c r="K1965" s="18"/>
      <c r="L1965" s="18"/>
      <c r="M1965" s="18"/>
      <c r="N1965" s="18"/>
      <c r="O1965" s="18"/>
      <c r="P1965" s="18"/>
    </row>
    <row r="1966" spans="2:16" ht="12.75">
      <c r="B1966" s="18"/>
      <c r="C1966" s="18"/>
      <c r="D1966" s="18"/>
      <c r="E1966" s="18"/>
      <c r="F1966" s="18"/>
      <c r="G1966" s="18"/>
      <c r="H1966" s="18"/>
      <c r="I1966" s="18"/>
      <c r="J1966" s="18"/>
      <c r="K1966" s="18"/>
      <c r="L1966" s="18"/>
      <c r="M1966" s="18"/>
      <c r="N1966" s="18"/>
      <c r="O1966" s="18"/>
      <c r="P1966" s="18"/>
    </row>
    <row r="1967" spans="2:16" ht="12.75">
      <c r="B1967" s="18"/>
      <c r="C1967" s="18"/>
      <c r="D1967" s="18"/>
      <c r="E1967" s="18"/>
      <c r="F1967" s="18"/>
      <c r="G1967" s="18"/>
      <c r="H1967" s="18"/>
      <c r="I1967" s="18"/>
      <c r="J1967" s="18"/>
      <c r="K1967" s="18"/>
      <c r="L1967" s="18"/>
      <c r="M1967" s="18"/>
      <c r="N1967" s="18"/>
      <c r="O1967" s="18"/>
      <c r="P1967" s="18"/>
    </row>
    <row r="1968" spans="2:16" ht="12.75">
      <c r="B1968" s="18"/>
      <c r="C1968" s="18"/>
      <c r="D1968" s="18"/>
      <c r="E1968" s="18"/>
      <c r="F1968" s="18"/>
      <c r="G1968" s="18"/>
      <c r="H1968" s="18"/>
      <c r="I1968" s="18"/>
      <c r="J1968" s="18"/>
      <c r="K1968" s="18"/>
      <c r="L1968" s="18"/>
      <c r="M1968" s="18"/>
      <c r="N1968" s="18"/>
      <c r="O1968" s="18"/>
      <c r="P1968" s="18"/>
    </row>
    <row r="1969" spans="2:16" ht="12.75">
      <c r="B1969" s="18"/>
      <c r="C1969" s="18"/>
      <c r="D1969" s="18"/>
      <c r="E1969" s="18"/>
      <c r="F1969" s="18"/>
      <c r="G1969" s="18"/>
      <c r="H1969" s="18"/>
      <c r="I1969" s="18"/>
      <c r="J1969" s="18"/>
      <c r="K1969" s="18"/>
      <c r="L1969" s="18"/>
      <c r="M1969" s="18"/>
      <c r="N1969" s="18"/>
      <c r="O1969" s="18"/>
      <c r="P1969" s="18"/>
    </row>
    <row r="1970" spans="2:16" ht="12.75">
      <c r="B1970" s="18"/>
      <c r="C1970" s="18"/>
      <c r="D1970" s="18"/>
      <c r="E1970" s="18"/>
      <c r="F1970" s="18"/>
      <c r="G1970" s="18"/>
      <c r="H1970" s="18"/>
      <c r="I1970" s="18"/>
      <c r="J1970" s="18"/>
      <c r="K1970" s="18"/>
      <c r="L1970" s="18"/>
      <c r="M1970" s="18"/>
      <c r="N1970" s="18"/>
      <c r="O1970" s="18"/>
      <c r="P1970" s="18"/>
    </row>
    <row r="1971" spans="2:16" ht="12.75">
      <c r="B1971" s="18"/>
      <c r="C1971" s="18"/>
      <c r="D1971" s="18"/>
      <c r="E1971" s="18"/>
      <c r="F1971" s="18"/>
      <c r="G1971" s="18"/>
      <c r="H1971" s="18"/>
      <c r="I1971" s="18"/>
      <c r="J1971" s="18"/>
      <c r="K1971" s="18"/>
      <c r="L1971" s="18"/>
      <c r="M1971" s="18"/>
      <c r="N1971" s="18"/>
      <c r="O1971" s="18"/>
      <c r="P1971" s="18"/>
    </row>
    <row r="1972" spans="2:16" ht="12.75">
      <c r="B1972" s="18"/>
      <c r="C1972" s="18"/>
      <c r="D1972" s="18"/>
      <c r="E1972" s="18"/>
      <c r="F1972" s="18"/>
      <c r="G1972" s="18"/>
      <c r="H1972" s="18"/>
      <c r="I1972" s="18"/>
      <c r="J1972" s="18"/>
      <c r="K1972" s="18"/>
      <c r="L1972" s="18"/>
      <c r="M1972" s="18"/>
      <c r="N1972" s="18"/>
      <c r="O1972" s="18"/>
      <c r="P1972" s="18"/>
    </row>
    <row r="1973" spans="2:16" ht="12.75">
      <c r="B1973" s="18"/>
      <c r="C1973" s="18"/>
      <c r="D1973" s="18"/>
      <c r="E1973" s="18"/>
      <c r="F1973" s="18"/>
      <c r="G1973" s="18"/>
      <c r="H1973" s="18"/>
      <c r="I1973" s="18"/>
      <c r="J1973" s="18"/>
      <c r="K1973" s="18"/>
      <c r="L1973" s="18"/>
      <c r="M1973" s="18"/>
      <c r="N1973" s="18"/>
      <c r="O1973" s="18"/>
      <c r="P1973" s="18"/>
    </row>
    <row r="1974" spans="2:16" ht="12.75">
      <c r="B1974" s="18"/>
      <c r="C1974" s="18"/>
      <c r="D1974" s="18"/>
      <c r="E1974" s="18"/>
      <c r="F1974" s="18"/>
      <c r="G1974" s="18"/>
      <c r="H1974" s="18"/>
      <c r="I1974" s="18"/>
      <c r="J1974" s="18"/>
      <c r="K1974" s="18"/>
      <c r="L1974" s="18"/>
      <c r="M1974" s="18"/>
      <c r="N1974" s="18"/>
      <c r="O1974" s="18"/>
      <c r="P1974" s="18"/>
    </row>
    <row r="1975" spans="2:16" ht="12.75">
      <c r="B1975" s="18"/>
      <c r="C1975" s="18"/>
      <c r="D1975" s="18"/>
      <c r="E1975" s="18"/>
      <c r="F1975" s="18"/>
      <c r="G1975" s="18"/>
      <c r="H1975" s="18"/>
      <c r="I1975" s="18"/>
      <c r="J1975" s="18"/>
      <c r="K1975" s="18"/>
      <c r="L1975" s="18"/>
      <c r="M1975" s="18"/>
      <c r="N1975" s="18"/>
      <c r="O1975" s="18"/>
      <c r="P1975" s="18"/>
    </row>
    <row r="1976" spans="2:16" ht="12.75">
      <c r="B1976" s="18"/>
      <c r="C1976" s="18"/>
      <c r="D1976" s="18"/>
      <c r="E1976" s="18"/>
      <c r="F1976" s="18"/>
      <c r="G1976" s="18"/>
      <c r="H1976" s="18"/>
      <c r="I1976" s="18"/>
      <c r="J1976" s="18"/>
      <c r="K1976" s="18"/>
      <c r="L1976" s="18"/>
      <c r="M1976" s="18"/>
      <c r="N1976" s="18"/>
      <c r="O1976" s="18"/>
      <c r="P1976" s="18"/>
    </row>
    <row r="1977" spans="2:16" ht="12.75">
      <c r="B1977" s="18"/>
      <c r="C1977" s="18"/>
      <c r="D1977" s="18"/>
      <c r="E1977" s="18"/>
      <c r="F1977" s="18"/>
      <c r="G1977" s="18"/>
      <c r="H1977" s="18"/>
      <c r="I1977" s="18"/>
      <c r="J1977" s="18"/>
      <c r="K1977" s="18"/>
      <c r="L1977" s="18"/>
      <c r="M1977" s="18"/>
      <c r="N1977" s="18"/>
      <c r="O1977" s="18"/>
      <c r="P1977" s="18"/>
    </row>
    <row r="1978" spans="2:16" ht="12.75">
      <c r="B1978" s="18"/>
      <c r="C1978" s="18"/>
      <c r="D1978" s="18"/>
      <c r="E1978" s="18"/>
      <c r="F1978" s="18"/>
      <c r="G1978" s="18"/>
      <c r="H1978" s="18"/>
      <c r="I1978" s="18"/>
      <c r="J1978" s="18"/>
      <c r="K1978" s="18"/>
      <c r="L1978" s="18"/>
      <c r="M1978" s="18"/>
      <c r="N1978" s="18"/>
      <c r="O1978" s="18"/>
      <c r="P1978" s="18"/>
    </row>
    <row r="1979" spans="2:16" ht="12.75">
      <c r="B1979" s="18"/>
      <c r="C1979" s="18"/>
      <c r="D1979" s="18"/>
      <c r="E1979" s="18"/>
      <c r="F1979" s="18"/>
      <c r="G1979" s="18"/>
      <c r="H1979" s="18"/>
      <c r="I1979" s="18"/>
      <c r="J1979" s="18"/>
      <c r="K1979" s="18"/>
      <c r="L1979" s="18"/>
      <c r="M1979" s="18"/>
      <c r="N1979" s="18"/>
      <c r="O1979" s="18"/>
      <c r="P1979" s="18"/>
    </row>
    <row r="1980" spans="2:16" ht="12.75">
      <c r="B1980" s="18"/>
      <c r="C1980" s="18"/>
      <c r="D1980" s="18"/>
      <c r="E1980" s="18"/>
      <c r="F1980" s="18"/>
      <c r="G1980" s="18"/>
      <c r="H1980" s="18"/>
      <c r="I1980" s="18"/>
      <c r="J1980" s="18"/>
      <c r="K1980" s="18"/>
      <c r="L1980" s="18"/>
      <c r="M1980" s="18"/>
      <c r="N1980" s="18"/>
      <c r="O1980" s="18"/>
      <c r="P1980" s="18"/>
    </row>
    <row r="1981" spans="2:16" ht="12.75">
      <c r="B1981" s="18"/>
      <c r="C1981" s="18"/>
      <c r="D1981" s="18"/>
      <c r="E1981" s="18"/>
      <c r="F1981" s="18"/>
      <c r="G1981" s="18"/>
      <c r="H1981" s="18"/>
      <c r="I1981" s="18"/>
      <c r="J1981" s="18"/>
      <c r="K1981" s="18"/>
      <c r="L1981" s="18"/>
      <c r="M1981" s="18"/>
      <c r="N1981" s="18"/>
      <c r="O1981" s="18"/>
      <c r="P1981" s="18"/>
    </row>
    <row r="1982" spans="2:16" ht="12.75">
      <c r="B1982" s="18"/>
      <c r="C1982" s="18"/>
      <c r="D1982" s="18"/>
      <c r="E1982" s="18"/>
      <c r="F1982" s="18"/>
      <c r="G1982" s="18"/>
      <c r="H1982" s="18"/>
      <c r="I1982" s="18"/>
      <c r="J1982" s="18"/>
      <c r="K1982" s="18"/>
      <c r="L1982" s="18"/>
      <c r="M1982" s="18"/>
      <c r="N1982" s="18"/>
      <c r="O1982" s="18"/>
      <c r="P1982" s="18"/>
    </row>
    <row r="1983" spans="2:16" ht="12.75">
      <c r="B1983" s="18"/>
      <c r="C1983" s="18"/>
      <c r="D1983" s="18"/>
      <c r="E1983" s="18"/>
      <c r="F1983" s="18"/>
      <c r="G1983" s="18"/>
      <c r="H1983" s="18"/>
      <c r="I1983" s="18"/>
      <c r="J1983" s="18"/>
      <c r="K1983" s="18"/>
      <c r="L1983" s="18"/>
      <c r="M1983" s="18"/>
      <c r="N1983" s="18"/>
      <c r="O1983" s="18"/>
      <c r="P1983" s="18"/>
    </row>
    <row r="1984" spans="2:16" ht="12.75">
      <c r="B1984" s="18"/>
      <c r="C1984" s="18"/>
      <c r="D1984" s="18"/>
      <c r="E1984" s="18"/>
      <c r="F1984" s="18"/>
      <c r="G1984" s="18"/>
      <c r="H1984" s="18"/>
      <c r="I1984" s="18"/>
      <c r="J1984" s="18"/>
      <c r="K1984" s="18"/>
      <c r="L1984" s="18"/>
      <c r="M1984" s="18"/>
      <c r="N1984" s="18"/>
      <c r="O1984" s="18"/>
      <c r="P1984" s="18"/>
    </row>
    <row r="1985" spans="2:16" ht="12.75">
      <c r="B1985" s="18"/>
      <c r="C1985" s="18"/>
      <c r="D1985" s="18"/>
      <c r="E1985" s="18"/>
      <c r="F1985" s="18"/>
      <c r="G1985" s="18"/>
      <c r="H1985" s="18"/>
      <c r="I1985" s="18"/>
      <c r="J1985" s="18"/>
      <c r="K1985" s="18"/>
      <c r="L1985" s="18"/>
      <c r="M1985" s="18"/>
      <c r="N1985" s="18"/>
      <c r="O1985" s="18"/>
      <c r="P1985" s="18"/>
    </row>
    <row r="1986" spans="2:16" ht="12.75">
      <c r="B1986" s="18"/>
      <c r="C1986" s="18"/>
      <c r="D1986" s="18"/>
      <c r="E1986" s="18"/>
      <c r="F1986" s="18"/>
      <c r="G1986" s="18"/>
      <c r="H1986" s="18"/>
      <c r="I1986" s="18"/>
      <c r="J1986" s="18"/>
      <c r="K1986" s="18"/>
      <c r="L1986" s="18"/>
      <c r="M1986" s="18"/>
      <c r="N1986" s="18"/>
      <c r="O1986" s="18"/>
      <c r="P1986" s="18"/>
    </row>
    <row r="1987" spans="2:16" ht="12.75">
      <c r="B1987" s="18"/>
      <c r="C1987" s="18"/>
      <c r="D1987" s="18"/>
      <c r="E1987" s="18"/>
      <c r="F1987" s="18"/>
      <c r="G1987" s="18"/>
      <c r="H1987" s="18"/>
      <c r="I1987" s="18"/>
      <c r="J1987" s="18"/>
      <c r="K1987" s="18"/>
      <c r="L1987" s="18"/>
      <c r="M1987" s="18"/>
      <c r="N1987" s="18"/>
      <c r="O1987" s="18"/>
      <c r="P1987" s="18"/>
    </row>
    <row r="1988" spans="2:16" ht="12.75">
      <c r="B1988" s="18"/>
      <c r="C1988" s="18"/>
      <c r="D1988" s="18"/>
      <c r="E1988" s="18"/>
      <c r="F1988" s="18"/>
      <c r="G1988" s="18"/>
      <c r="H1988" s="18"/>
      <c r="I1988" s="18"/>
      <c r="J1988" s="18"/>
      <c r="K1988" s="18"/>
      <c r="L1988" s="18"/>
      <c r="M1988" s="18"/>
      <c r="N1988" s="18"/>
      <c r="O1988" s="18"/>
      <c r="P1988" s="18"/>
    </row>
    <row r="1989" spans="2:16" ht="12.75">
      <c r="B1989" s="18"/>
      <c r="C1989" s="18"/>
      <c r="D1989" s="18"/>
      <c r="E1989" s="18"/>
      <c r="F1989" s="18"/>
      <c r="G1989" s="18"/>
      <c r="H1989" s="18"/>
      <c r="I1989" s="18"/>
      <c r="J1989" s="18"/>
      <c r="K1989" s="18"/>
      <c r="L1989" s="18"/>
      <c r="M1989" s="18"/>
      <c r="N1989" s="18"/>
      <c r="O1989" s="18"/>
      <c r="P1989" s="18"/>
    </row>
    <row r="1990" spans="2:16" ht="12.75">
      <c r="B1990" s="18"/>
      <c r="C1990" s="18"/>
      <c r="D1990" s="18"/>
      <c r="E1990" s="18"/>
      <c r="F1990" s="18"/>
      <c r="G1990" s="18"/>
      <c r="H1990" s="18"/>
      <c r="I1990" s="18"/>
      <c r="J1990" s="18"/>
      <c r="K1990" s="18"/>
      <c r="L1990" s="18"/>
      <c r="M1990" s="18"/>
      <c r="N1990" s="18"/>
      <c r="O1990" s="18"/>
      <c r="P1990" s="18"/>
    </row>
    <row r="1991" spans="2:16" ht="12.75">
      <c r="B1991" s="18"/>
      <c r="C1991" s="18"/>
      <c r="D1991" s="18"/>
      <c r="E1991" s="18"/>
      <c r="F1991" s="18"/>
      <c r="G1991" s="18"/>
      <c r="H1991" s="18"/>
      <c r="I1991" s="18"/>
      <c r="J1991" s="18"/>
      <c r="K1991" s="18"/>
      <c r="L1991" s="18"/>
      <c r="M1991" s="18"/>
      <c r="N1991" s="18"/>
      <c r="O1991" s="18"/>
      <c r="P1991" s="18"/>
    </row>
    <row r="1992" spans="2:16" ht="12.75">
      <c r="B1992" s="18"/>
      <c r="C1992" s="18"/>
      <c r="D1992" s="18"/>
      <c r="E1992" s="18"/>
      <c r="F1992" s="18"/>
      <c r="G1992" s="18"/>
      <c r="H1992" s="18"/>
      <c r="I1992" s="18"/>
      <c r="J1992" s="18"/>
      <c r="K1992" s="18"/>
      <c r="L1992" s="18"/>
      <c r="M1992" s="18"/>
      <c r="N1992" s="18"/>
      <c r="O1992" s="18"/>
      <c r="P1992" s="18"/>
    </row>
    <row r="1993" spans="2:16" ht="12.75">
      <c r="B1993" s="18"/>
      <c r="C1993" s="18"/>
      <c r="D1993" s="18"/>
      <c r="E1993" s="18"/>
      <c r="F1993" s="18"/>
      <c r="G1993" s="18"/>
      <c r="H1993" s="18"/>
      <c r="I1993" s="18"/>
      <c r="J1993" s="18"/>
      <c r="K1993" s="18"/>
      <c r="L1993" s="18"/>
      <c r="M1993" s="18"/>
      <c r="N1993" s="18"/>
      <c r="O1993" s="18"/>
      <c r="P1993" s="18"/>
    </row>
    <row r="1994" spans="2:16" ht="12.75">
      <c r="B1994" s="18"/>
      <c r="C1994" s="18"/>
      <c r="D1994" s="18"/>
      <c r="E1994" s="18"/>
      <c r="F1994" s="18"/>
      <c r="G1994" s="18"/>
      <c r="H1994" s="18"/>
      <c r="I1994" s="18"/>
      <c r="J1994" s="18"/>
      <c r="K1994" s="18"/>
      <c r="L1994" s="18"/>
      <c r="M1994" s="18"/>
      <c r="N1994" s="18"/>
      <c r="O1994" s="18"/>
      <c r="P1994" s="18"/>
    </row>
    <row r="1995" spans="2:16" ht="12.75">
      <c r="B1995" s="18"/>
      <c r="C1995" s="18"/>
      <c r="D1995" s="18"/>
      <c r="E1995" s="18"/>
      <c r="F1995" s="18"/>
      <c r="G1995" s="18"/>
      <c r="H1995" s="18"/>
      <c r="I1995" s="18"/>
      <c r="J1995" s="18"/>
      <c r="K1995" s="18"/>
      <c r="L1995" s="18"/>
      <c r="M1995" s="18"/>
      <c r="N1995" s="18"/>
      <c r="O1995" s="18"/>
      <c r="P1995" s="18"/>
    </row>
    <row r="1996" spans="2:16" ht="12.75">
      <c r="B1996" s="18"/>
      <c r="C1996" s="18"/>
      <c r="D1996" s="18"/>
      <c r="E1996" s="18"/>
      <c r="F1996" s="18"/>
      <c r="G1996" s="18"/>
      <c r="H1996" s="18"/>
      <c r="I1996" s="18"/>
      <c r="J1996" s="18"/>
      <c r="K1996" s="18"/>
      <c r="L1996" s="18"/>
      <c r="M1996" s="18"/>
      <c r="N1996" s="18"/>
      <c r="O1996" s="18"/>
      <c r="P1996" s="18"/>
    </row>
    <row r="1997" spans="2:16" ht="12.75">
      <c r="B1997" s="18"/>
      <c r="C1997" s="18"/>
      <c r="D1997" s="18"/>
      <c r="E1997" s="18"/>
      <c r="F1997" s="18"/>
      <c r="G1997" s="18"/>
      <c r="H1997" s="18"/>
      <c r="I1997" s="18"/>
      <c r="J1997" s="18"/>
      <c r="K1997" s="18"/>
      <c r="L1997" s="18"/>
      <c r="M1997" s="18"/>
      <c r="N1997" s="18"/>
      <c r="O1997" s="18"/>
      <c r="P1997" s="18"/>
    </row>
    <row r="1998" spans="2:16" ht="12.75">
      <c r="B1998" s="18"/>
      <c r="C1998" s="18"/>
      <c r="D1998" s="18"/>
      <c r="E1998" s="18"/>
      <c r="F1998" s="18"/>
      <c r="G1998" s="18"/>
      <c r="H1998" s="18"/>
      <c r="I1998" s="18"/>
      <c r="J1998" s="18"/>
      <c r="K1998" s="18"/>
      <c r="L1998" s="18"/>
      <c r="M1998" s="18"/>
      <c r="N1998" s="18"/>
      <c r="O1998" s="18"/>
      <c r="P1998" s="18"/>
    </row>
    <row r="1999" spans="2:16" ht="12.75">
      <c r="B1999" s="18"/>
      <c r="C1999" s="18"/>
      <c r="D1999" s="18"/>
      <c r="E1999" s="18"/>
      <c r="F1999" s="18"/>
      <c r="G1999" s="18"/>
      <c r="H1999" s="18"/>
      <c r="I1999" s="18"/>
      <c r="J1999" s="18"/>
      <c r="K1999" s="18"/>
      <c r="L1999" s="18"/>
      <c r="M1999" s="18"/>
      <c r="N1999" s="18"/>
      <c r="O1999" s="18"/>
      <c r="P1999" s="18"/>
    </row>
    <row r="2000" spans="2:16" ht="12.75">
      <c r="B2000" s="18"/>
      <c r="C2000" s="18"/>
      <c r="D2000" s="18"/>
      <c r="E2000" s="18"/>
      <c r="F2000" s="18"/>
      <c r="G2000" s="18"/>
      <c r="H2000" s="18"/>
      <c r="I2000" s="18"/>
      <c r="J2000" s="18"/>
      <c r="K2000" s="18"/>
      <c r="L2000" s="18"/>
      <c r="M2000" s="18"/>
      <c r="N2000" s="18"/>
      <c r="O2000" s="18"/>
      <c r="P2000" s="18"/>
    </row>
    <row r="2001" spans="2:16" ht="12.75">
      <c r="B2001" s="18"/>
      <c r="C2001" s="18"/>
      <c r="D2001" s="18"/>
      <c r="E2001" s="18"/>
      <c r="F2001" s="18"/>
      <c r="G2001" s="18"/>
      <c r="H2001" s="18"/>
      <c r="I2001" s="18"/>
      <c r="J2001" s="18"/>
      <c r="K2001" s="18"/>
      <c r="L2001" s="18"/>
      <c r="M2001" s="18"/>
      <c r="N2001" s="18"/>
      <c r="O2001" s="18"/>
      <c r="P2001" s="18"/>
    </row>
    <row r="2002" spans="2:16" ht="12.75">
      <c r="B2002" s="18"/>
      <c r="C2002" s="18"/>
      <c r="D2002" s="18"/>
      <c r="E2002" s="18"/>
      <c r="F2002" s="18"/>
      <c r="G2002" s="18"/>
      <c r="H2002" s="18"/>
      <c r="I2002" s="18"/>
      <c r="J2002" s="18"/>
      <c r="K2002" s="18"/>
      <c r="L2002" s="18"/>
      <c r="M2002" s="18"/>
      <c r="N2002" s="18"/>
      <c r="O2002" s="18"/>
      <c r="P2002" s="18"/>
    </row>
    <row r="2003" spans="2:16" ht="12.75">
      <c r="B2003" s="18"/>
      <c r="C2003" s="18"/>
      <c r="D2003" s="18"/>
      <c r="E2003" s="18"/>
      <c r="F2003" s="18"/>
      <c r="G2003" s="18"/>
      <c r="H2003" s="18"/>
      <c r="I2003" s="18"/>
      <c r="J2003" s="18"/>
      <c r="K2003" s="18"/>
      <c r="L2003" s="18"/>
      <c r="M2003" s="18"/>
      <c r="N2003" s="18"/>
      <c r="O2003" s="18"/>
      <c r="P2003" s="18"/>
    </row>
    <row r="2004" spans="2:16" ht="12.75">
      <c r="B2004" s="18"/>
      <c r="C2004" s="18"/>
      <c r="D2004" s="18"/>
      <c r="E2004" s="18"/>
      <c r="F2004" s="18"/>
      <c r="G2004" s="18"/>
      <c r="H2004" s="18"/>
      <c r="I2004" s="18"/>
      <c r="J2004" s="18"/>
      <c r="K2004" s="18"/>
      <c r="L2004" s="18"/>
      <c r="M2004" s="18"/>
      <c r="N2004" s="18"/>
      <c r="O2004" s="18"/>
      <c r="P2004" s="18"/>
    </row>
    <row r="2005" spans="2:16" ht="12.75">
      <c r="B2005" s="18"/>
      <c r="C2005" s="18"/>
      <c r="D2005" s="18"/>
      <c r="E2005" s="18"/>
      <c r="F2005" s="18"/>
      <c r="G2005" s="18"/>
      <c r="H2005" s="18"/>
      <c r="I2005" s="18"/>
      <c r="J2005" s="18"/>
      <c r="K2005" s="18"/>
      <c r="L2005" s="18"/>
      <c r="M2005" s="18"/>
      <c r="N2005" s="18"/>
      <c r="O2005" s="18"/>
      <c r="P2005" s="18"/>
    </row>
    <row r="2006" spans="2:16" ht="12.75">
      <c r="B2006" s="18"/>
      <c r="C2006" s="18"/>
      <c r="D2006" s="18"/>
      <c r="E2006" s="18"/>
      <c r="F2006" s="18"/>
      <c r="G2006" s="18"/>
      <c r="H2006" s="18"/>
      <c r="I2006" s="18"/>
      <c r="J2006" s="18"/>
      <c r="K2006" s="18"/>
      <c r="L2006" s="18"/>
      <c r="M2006" s="18"/>
      <c r="N2006" s="18"/>
      <c r="O2006" s="18"/>
      <c r="P2006" s="18"/>
    </row>
    <row r="2007" spans="2:16" ht="12.75">
      <c r="B2007" s="18"/>
      <c r="C2007" s="18"/>
      <c r="D2007" s="18"/>
      <c r="E2007" s="18"/>
      <c r="F2007" s="18"/>
      <c r="G2007" s="18"/>
      <c r="H2007" s="18"/>
      <c r="I2007" s="18"/>
      <c r="J2007" s="18"/>
      <c r="K2007" s="18"/>
      <c r="L2007" s="18"/>
      <c r="M2007" s="18"/>
      <c r="N2007" s="18"/>
      <c r="O2007" s="18"/>
      <c r="P2007" s="18"/>
    </row>
    <row r="2008" spans="2:16" ht="12.75">
      <c r="B2008" s="18"/>
      <c r="C2008" s="18"/>
      <c r="D2008" s="18"/>
      <c r="E2008" s="18"/>
      <c r="F2008" s="18"/>
      <c r="G2008" s="18"/>
      <c r="H2008" s="18"/>
      <c r="I2008" s="18"/>
      <c r="J2008" s="18"/>
      <c r="K2008" s="18"/>
      <c r="L2008" s="18"/>
      <c r="M2008" s="18"/>
      <c r="N2008" s="18"/>
      <c r="O2008" s="18"/>
      <c r="P2008" s="18"/>
    </row>
    <row r="2009" spans="2:16" ht="12.75">
      <c r="B2009" s="18"/>
      <c r="C2009" s="18"/>
      <c r="D2009" s="18"/>
      <c r="E2009" s="18"/>
      <c r="F2009" s="18"/>
      <c r="G2009" s="18"/>
      <c r="H2009" s="18"/>
      <c r="I2009" s="18"/>
      <c r="J2009" s="18"/>
      <c r="K2009" s="18"/>
      <c r="L2009" s="18"/>
      <c r="M2009" s="18"/>
      <c r="N2009" s="18"/>
      <c r="O2009" s="18"/>
      <c r="P2009" s="18"/>
    </row>
    <row r="2010" spans="2:16" ht="12.75">
      <c r="B2010" s="18"/>
      <c r="C2010" s="18"/>
      <c r="D2010" s="18"/>
      <c r="E2010" s="18"/>
      <c r="F2010" s="18"/>
      <c r="G2010" s="18"/>
      <c r="H2010" s="18"/>
      <c r="I2010" s="18"/>
      <c r="J2010" s="18"/>
      <c r="K2010" s="18"/>
      <c r="L2010" s="18"/>
      <c r="M2010" s="18"/>
      <c r="N2010" s="18"/>
      <c r="O2010" s="18"/>
      <c r="P2010" s="18"/>
    </row>
    <row r="2011" spans="2:16" ht="12.75">
      <c r="B2011" s="18"/>
      <c r="C2011" s="18"/>
      <c r="D2011" s="18"/>
      <c r="E2011" s="18"/>
      <c r="F2011" s="18"/>
      <c r="G2011" s="18"/>
      <c r="H2011" s="18"/>
      <c r="I2011" s="18"/>
      <c r="J2011" s="18"/>
      <c r="K2011" s="18"/>
      <c r="L2011" s="18"/>
      <c r="M2011" s="18"/>
      <c r="N2011" s="18"/>
      <c r="O2011" s="18"/>
      <c r="P2011" s="18"/>
    </row>
    <row r="2012" spans="2:16" ht="12.75">
      <c r="B2012" s="18"/>
      <c r="C2012" s="18"/>
      <c r="D2012" s="18"/>
      <c r="E2012" s="18"/>
      <c r="F2012" s="18"/>
      <c r="G2012" s="18"/>
      <c r="H2012" s="18"/>
      <c r="I2012" s="18"/>
      <c r="J2012" s="18"/>
      <c r="K2012" s="18"/>
      <c r="L2012" s="18"/>
      <c r="M2012" s="18"/>
      <c r="N2012" s="18"/>
      <c r="O2012" s="18"/>
      <c r="P2012" s="18"/>
    </row>
    <row r="2013" spans="2:16" ht="12.75">
      <c r="B2013" s="18"/>
      <c r="C2013" s="18"/>
      <c r="D2013" s="18"/>
      <c r="E2013" s="18"/>
      <c r="F2013" s="18"/>
      <c r="G2013" s="18"/>
      <c r="H2013" s="18"/>
      <c r="I2013" s="18"/>
      <c r="J2013" s="18"/>
      <c r="K2013" s="18"/>
      <c r="L2013" s="18"/>
      <c r="M2013" s="18"/>
      <c r="N2013" s="18"/>
      <c r="O2013" s="18"/>
      <c r="P2013" s="18"/>
    </row>
    <row r="2014" spans="2:16" ht="12.75">
      <c r="B2014" s="18"/>
      <c r="C2014" s="18"/>
      <c r="D2014" s="18"/>
      <c r="E2014" s="18"/>
      <c r="F2014" s="18"/>
      <c r="G2014" s="18"/>
      <c r="H2014" s="18"/>
      <c r="I2014" s="18"/>
      <c r="J2014" s="18"/>
      <c r="K2014" s="18"/>
      <c r="L2014" s="18"/>
      <c r="M2014" s="18"/>
      <c r="N2014" s="18"/>
      <c r="O2014" s="18"/>
      <c r="P2014" s="18"/>
    </row>
    <row r="2015" spans="2:16" ht="12.75">
      <c r="B2015" s="18"/>
      <c r="C2015" s="18"/>
      <c r="D2015" s="18"/>
      <c r="E2015" s="18"/>
      <c r="F2015" s="18"/>
      <c r="G2015" s="18"/>
      <c r="H2015" s="18"/>
      <c r="I2015" s="18"/>
      <c r="J2015" s="18"/>
      <c r="K2015" s="18"/>
      <c r="L2015" s="18"/>
      <c r="M2015" s="18"/>
      <c r="N2015" s="18"/>
      <c r="O2015" s="18"/>
      <c r="P2015" s="18"/>
    </row>
    <row r="2016" spans="2:16" ht="12.75">
      <c r="B2016" s="18"/>
      <c r="C2016" s="18"/>
      <c r="D2016" s="18"/>
      <c r="E2016" s="18"/>
      <c r="F2016" s="18"/>
      <c r="G2016" s="18"/>
      <c r="H2016" s="18"/>
      <c r="I2016" s="18"/>
      <c r="J2016" s="18"/>
      <c r="K2016" s="18"/>
      <c r="L2016" s="18"/>
      <c r="M2016" s="18"/>
      <c r="N2016" s="18"/>
      <c r="O2016" s="18"/>
      <c r="P2016" s="18"/>
    </row>
    <row r="2017" spans="2:16" ht="12.75">
      <c r="B2017" s="18"/>
      <c r="C2017" s="18"/>
      <c r="D2017" s="18"/>
      <c r="E2017" s="18"/>
      <c r="F2017" s="18"/>
      <c r="G2017" s="18"/>
      <c r="H2017" s="18"/>
      <c r="I2017" s="18"/>
      <c r="J2017" s="18"/>
      <c r="K2017" s="18"/>
      <c r="L2017" s="18"/>
      <c r="M2017" s="18"/>
      <c r="N2017" s="18"/>
      <c r="O2017" s="18"/>
      <c r="P2017" s="18"/>
    </row>
    <row r="2018" spans="2:16" ht="12.75">
      <c r="B2018" s="18"/>
      <c r="C2018" s="18"/>
      <c r="D2018" s="18"/>
      <c r="E2018" s="18"/>
      <c r="F2018" s="18"/>
      <c r="G2018" s="18"/>
      <c r="H2018" s="18"/>
      <c r="I2018" s="18"/>
      <c r="J2018" s="18"/>
      <c r="K2018" s="18"/>
      <c r="L2018" s="18"/>
      <c r="M2018" s="18"/>
      <c r="N2018" s="18"/>
      <c r="O2018" s="18"/>
      <c r="P2018" s="18"/>
    </row>
    <row r="2019" spans="2:16" ht="12.75">
      <c r="B2019" s="18"/>
      <c r="C2019" s="18"/>
      <c r="D2019" s="18"/>
      <c r="E2019" s="18"/>
      <c r="F2019" s="18"/>
      <c r="G2019" s="18"/>
      <c r="H2019" s="18"/>
      <c r="I2019" s="18"/>
      <c r="J2019" s="18"/>
      <c r="K2019" s="18"/>
      <c r="L2019" s="18"/>
      <c r="M2019" s="18"/>
      <c r="N2019" s="18"/>
      <c r="O2019" s="18"/>
      <c r="P2019" s="18"/>
    </row>
    <row r="2020" spans="2:16" ht="12.75">
      <c r="B2020" s="18"/>
      <c r="C2020" s="18"/>
      <c r="D2020" s="18"/>
      <c r="E2020" s="18"/>
      <c r="F2020" s="18"/>
      <c r="G2020" s="18"/>
      <c r="H2020" s="18"/>
      <c r="I2020" s="18"/>
      <c r="J2020" s="18"/>
      <c r="K2020" s="18"/>
      <c r="L2020" s="18"/>
      <c r="M2020" s="18"/>
      <c r="N2020" s="18"/>
      <c r="O2020" s="18"/>
      <c r="P2020" s="18"/>
    </row>
    <row r="2021" spans="2:16" ht="12.75">
      <c r="B2021" s="18"/>
      <c r="C2021" s="18"/>
      <c r="D2021" s="18"/>
      <c r="E2021" s="18"/>
      <c r="F2021" s="18"/>
      <c r="G2021" s="18"/>
      <c r="H2021" s="18"/>
      <c r="I2021" s="18"/>
      <c r="J2021" s="18"/>
      <c r="K2021" s="18"/>
      <c r="L2021" s="18"/>
      <c r="M2021" s="18"/>
      <c r="N2021" s="18"/>
      <c r="O2021" s="18"/>
      <c r="P2021" s="18"/>
    </row>
    <row r="2022" spans="2:16" ht="12.75">
      <c r="B2022" s="18"/>
      <c r="C2022" s="18"/>
      <c r="D2022" s="18"/>
      <c r="E2022" s="18"/>
      <c r="F2022" s="18"/>
      <c r="G2022" s="18"/>
      <c r="H2022" s="18"/>
      <c r="I2022" s="18"/>
      <c r="J2022" s="18"/>
      <c r="K2022" s="18"/>
      <c r="L2022" s="18"/>
      <c r="M2022" s="18"/>
      <c r="N2022" s="18"/>
      <c r="O2022" s="18"/>
      <c r="P2022" s="18"/>
    </row>
    <row r="2023" spans="2:16" ht="12.75">
      <c r="B2023" s="18"/>
      <c r="C2023" s="18"/>
      <c r="D2023" s="18"/>
      <c r="E2023" s="18"/>
      <c r="F2023" s="18"/>
      <c r="G2023" s="18"/>
      <c r="H2023" s="18"/>
      <c r="I2023" s="18"/>
      <c r="J2023" s="18"/>
      <c r="K2023" s="18"/>
      <c r="L2023" s="18"/>
      <c r="M2023" s="18"/>
      <c r="N2023" s="18"/>
      <c r="O2023" s="18"/>
      <c r="P2023" s="18"/>
    </row>
    <row r="2024" spans="2:16" ht="12.75">
      <c r="B2024" s="18"/>
      <c r="C2024" s="18"/>
      <c r="D2024" s="18"/>
      <c r="E2024" s="18"/>
      <c r="F2024" s="18"/>
      <c r="G2024" s="18"/>
      <c r="H2024" s="18"/>
      <c r="I2024" s="18"/>
      <c r="J2024" s="18"/>
      <c r="K2024" s="18"/>
      <c r="L2024" s="18"/>
      <c r="M2024" s="18"/>
      <c r="N2024" s="18"/>
      <c r="O2024" s="18"/>
      <c r="P2024" s="18"/>
    </row>
    <row r="2025" spans="2:16" ht="12.75">
      <c r="B2025" s="18"/>
      <c r="C2025" s="18"/>
      <c r="D2025" s="18"/>
      <c r="E2025" s="18"/>
      <c r="F2025" s="18"/>
      <c r="G2025" s="18"/>
      <c r="H2025" s="18"/>
      <c r="I2025" s="18"/>
      <c r="J2025" s="18"/>
      <c r="K2025" s="18"/>
      <c r="L2025" s="18"/>
      <c r="M2025" s="18"/>
      <c r="N2025" s="18"/>
      <c r="O2025" s="18"/>
      <c r="P2025" s="18"/>
    </row>
    <row r="2026" spans="2:16" ht="12.75">
      <c r="B2026" s="18"/>
      <c r="C2026" s="18"/>
      <c r="D2026" s="18"/>
      <c r="E2026" s="18"/>
      <c r="F2026" s="18"/>
      <c r="G2026" s="18"/>
      <c r="H2026" s="18"/>
      <c r="I2026" s="18"/>
      <c r="J2026" s="18"/>
      <c r="K2026" s="18"/>
      <c r="L2026" s="18"/>
      <c r="M2026" s="18"/>
      <c r="N2026" s="18"/>
      <c r="O2026" s="18"/>
      <c r="P2026" s="18"/>
    </row>
    <row r="2027" spans="2:16" ht="12.75">
      <c r="B2027" s="18"/>
      <c r="C2027" s="18"/>
      <c r="D2027" s="18"/>
      <c r="E2027" s="18"/>
      <c r="F2027" s="18"/>
      <c r="G2027" s="18"/>
      <c r="H2027" s="18"/>
      <c r="I2027" s="18"/>
      <c r="J2027" s="18"/>
      <c r="K2027" s="18"/>
      <c r="L2027" s="18"/>
      <c r="M2027" s="18"/>
      <c r="N2027" s="18"/>
      <c r="O2027" s="18"/>
      <c r="P2027" s="18"/>
    </row>
    <row r="2028" spans="2:16" ht="12.75">
      <c r="B2028" s="18"/>
      <c r="C2028" s="18"/>
      <c r="D2028" s="18"/>
      <c r="E2028" s="18"/>
      <c r="F2028" s="18"/>
      <c r="G2028" s="18"/>
      <c r="H2028" s="18"/>
      <c r="I2028" s="18"/>
      <c r="J2028" s="18"/>
      <c r="K2028" s="18"/>
      <c r="L2028" s="18"/>
      <c r="M2028" s="18"/>
      <c r="N2028" s="18"/>
      <c r="O2028" s="18"/>
      <c r="P2028" s="18"/>
    </row>
    <row r="2029" spans="2:16" ht="12.75">
      <c r="B2029" s="18"/>
      <c r="C2029" s="18"/>
      <c r="D2029" s="18"/>
      <c r="E2029" s="18"/>
      <c r="F2029" s="18"/>
      <c r="G2029" s="18"/>
      <c r="H2029" s="18"/>
      <c r="I2029" s="18"/>
      <c r="J2029" s="18"/>
      <c r="K2029" s="18"/>
      <c r="L2029" s="18"/>
      <c r="M2029" s="18"/>
      <c r="N2029" s="18"/>
      <c r="O2029" s="18"/>
      <c r="P2029" s="18"/>
    </row>
    <row r="2030" spans="2:16" ht="12.75">
      <c r="B2030" s="18"/>
      <c r="C2030" s="18"/>
      <c r="D2030" s="18"/>
      <c r="E2030" s="18"/>
      <c r="F2030" s="18"/>
      <c r="G2030" s="18"/>
      <c r="H2030" s="18"/>
      <c r="I2030" s="18"/>
      <c r="J2030" s="18"/>
      <c r="K2030" s="18"/>
      <c r="L2030" s="18"/>
      <c r="M2030" s="18"/>
      <c r="N2030" s="18"/>
      <c r="O2030" s="18"/>
      <c r="P2030" s="18"/>
    </row>
    <row r="2031" spans="2:16" ht="12.75">
      <c r="B2031" s="18"/>
      <c r="C2031" s="18"/>
      <c r="D2031" s="18"/>
      <c r="E2031" s="18"/>
      <c r="F2031" s="18"/>
      <c r="G2031" s="18"/>
      <c r="H2031" s="18"/>
      <c r="I2031" s="18"/>
      <c r="J2031" s="18"/>
      <c r="K2031" s="18"/>
      <c r="L2031" s="18"/>
      <c r="M2031" s="18"/>
      <c r="N2031" s="18"/>
      <c r="O2031" s="18"/>
      <c r="P2031" s="18"/>
    </row>
    <row r="2032" spans="2:16" ht="12.75">
      <c r="B2032" s="18"/>
      <c r="C2032" s="18"/>
      <c r="D2032" s="18"/>
      <c r="E2032" s="18"/>
      <c r="F2032" s="18"/>
      <c r="G2032" s="18"/>
      <c r="H2032" s="18"/>
      <c r="I2032" s="18"/>
      <c r="J2032" s="18"/>
      <c r="K2032" s="18"/>
      <c r="L2032" s="18"/>
      <c r="M2032" s="18"/>
      <c r="N2032" s="18"/>
      <c r="O2032" s="18"/>
      <c r="P2032" s="18"/>
    </row>
    <row r="2033" spans="2:16" ht="12.75">
      <c r="B2033" s="18"/>
      <c r="C2033" s="18"/>
      <c r="D2033" s="18"/>
      <c r="E2033" s="18"/>
      <c r="F2033" s="18"/>
      <c r="G2033" s="18"/>
      <c r="H2033" s="18"/>
      <c r="I2033" s="18"/>
      <c r="J2033" s="18"/>
      <c r="K2033" s="18"/>
      <c r="L2033" s="18"/>
      <c r="M2033" s="18"/>
      <c r="N2033" s="18"/>
      <c r="O2033" s="18"/>
      <c r="P2033" s="18"/>
    </row>
    <row r="2034" spans="2:16" ht="12.75">
      <c r="B2034" s="18"/>
      <c r="C2034" s="18"/>
      <c r="D2034" s="18"/>
      <c r="E2034" s="18"/>
      <c r="F2034" s="18"/>
      <c r="G2034" s="18"/>
      <c r="H2034" s="18"/>
      <c r="I2034" s="18"/>
      <c r="J2034" s="18"/>
      <c r="K2034" s="18"/>
      <c r="L2034" s="18"/>
      <c r="M2034" s="18"/>
      <c r="N2034" s="18"/>
      <c r="O2034" s="18"/>
      <c r="P2034" s="18"/>
    </row>
    <row r="2035" spans="2:16" ht="12.75">
      <c r="B2035" s="18"/>
      <c r="C2035" s="18"/>
      <c r="D2035" s="18"/>
      <c r="E2035" s="18"/>
      <c r="F2035" s="18"/>
      <c r="G2035" s="18"/>
      <c r="H2035" s="18"/>
      <c r="I2035" s="18"/>
      <c r="J2035" s="18"/>
      <c r="K2035" s="18"/>
      <c r="L2035" s="18"/>
      <c r="M2035" s="18"/>
      <c r="N2035" s="18"/>
      <c r="O2035" s="18"/>
      <c r="P2035" s="18"/>
    </row>
    <row r="2036" spans="2:16" ht="12.75">
      <c r="B2036" s="18"/>
      <c r="C2036" s="18"/>
      <c r="D2036" s="18"/>
      <c r="E2036" s="18"/>
      <c r="F2036" s="18"/>
      <c r="G2036" s="18"/>
      <c r="H2036" s="18"/>
      <c r="I2036" s="18"/>
      <c r="J2036" s="18"/>
      <c r="K2036" s="18"/>
      <c r="L2036" s="18"/>
      <c r="M2036" s="18"/>
      <c r="N2036" s="18"/>
      <c r="O2036" s="18"/>
      <c r="P2036" s="18"/>
    </row>
    <row r="2037" spans="2:16" ht="12.75">
      <c r="B2037" s="18"/>
      <c r="C2037" s="18"/>
      <c r="D2037" s="18"/>
      <c r="E2037" s="18"/>
      <c r="F2037" s="18"/>
      <c r="G2037" s="18"/>
      <c r="H2037" s="18"/>
      <c r="I2037" s="18"/>
      <c r="J2037" s="18"/>
      <c r="K2037" s="18"/>
      <c r="L2037" s="18"/>
      <c r="M2037" s="18"/>
      <c r="N2037" s="18"/>
      <c r="O2037" s="18"/>
      <c r="P2037" s="18"/>
    </row>
    <row r="2038" spans="2:16" ht="12.75">
      <c r="B2038" s="18"/>
      <c r="C2038" s="18"/>
      <c r="D2038" s="18"/>
      <c r="E2038" s="18"/>
      <c r="F2038" s="18"/>
      <c r="G2038" s="18"/>
      <c r="H2038" s="18"/>
      <c r="I2038" s="18"/>
      <c r="J2038" s="18"/>
      <c r="K2038" s="18"/>
      <c r="L2038" s="18"/>
      <c r="M2038" s="18"/>
      <c r="N2038" s="18"/>
      <c r="O2038" s="18"/>
      <c r="P2038" s="18"/>
    </row>
    <row r="2039" spans="2:16" ht="12.75">
      <c r="B2039" s="18"/>
      <c r="C2039" s="18"/>
      <c r="D2039" s="18"/>
      <c r="E2039" s="18"/>
      <c r="F2039" s="18"/>
      <c r="G2039" s="18"/>
      <c r="H2039" s="18"/>
      <c r="I2039" s="18"/>
      <c r="J2039" s="18"/>
      <c r="K2039" s="18"/>
      <c r="L2039" s="18"/>
      <c r="M2039" s="18"/>
      <c r="N2039" s="18"/>
      <c r="O2039" s="18"/>
      <c r="P2039" s="18"/>
    </row>
    <row r="2040" spans="2:16" ht="12.75">
      <c r="B2040" s="18"/>
      <c r="C2040" s="18"/>
      <c r="D2040" s="18"/>
      <c r="E2040" s="18"/>
      <c r="F2040" s="18"/>
      <c r="G2040" s="18"/>
      <c r="H2040" s="18"/>
      <c r="I2040" s="18"/>
      <c r="J2040" s="18"/>
      <c r="K2040" s="18"/>
      <c r="L2040" s="18"/>
      <c r="M2040" s="18"/>
      <c r="N2040" s="18"/>
      <c r="O2040" s="18"/>
      <c r="P2040" s="18"/>
    </row>
    <row r="2041" spans="2:16" ht="12.75">
      <c r="B2041" s="18"/>
      <c r="C2041" s="18"/>
      <c r="D2041" s="18"/>
      <c r="E2041" s="18"/>
      <c r="F2041" s="18"/>
      <c r="G2041" s="18"/>
      <c r="H2041" s="18"/>
      <c r="I2041" s="18"/>
      <c r="J2041" s="18"/>
      <c r="K2041" s="18"/>
      <c r="L2041" s="18"/>
      <c r="M2041" s="18"/>
      <c r="N2041" s="18"/>
      <c r="O2041" s="18"/>
      <c r="P2041" s="18"/>
    </row>
    <row r="2042" spans="2:16" ht="12.75">
      <c r="B2042" s="18"/>
      <c r="C2042" s="18"/>
      <c r="D2042" s="18"/>
      <c r="E2042" s="18"/>
      <c r="F2042" s="18"/>
      <c r="G2042" s="18"/>
      <c r="H2042" s="18"/>
      <c r="I2042" s="18"/>
      <c r="J2042" s="18"/>
      <c r="K2042" s="18"/>
      <c r="L2042" s="18"/>
      <c r="M2042" s="18"/>
      <c r="N2042" s="18"/>
      <c r="O2042" s="18"/>
      <c r="P2042" s="18"/>
    </row>
    <row r="2043" spans="2:16" ht="12.75">
      <c r="B2043" s="18"/>
      <c r="C2043" s="18"/>
      <c r="D2043" s="18"/>
      <c r="E2043" s="18"/>
      <c r="F2043" s="18"/>
      <c r="G2043" s="18"/>
      <c r="H2043" s="18"/>
      <c r="I2043" s="18"/>
      <c r="J2043" s="18"/>
      <c r="K2043" s="18"/>
      <c r="L2043" s="18"/>
      <c r="M2043" s="18"/>
      <c r="N2043" s="18"/>
      <c r="O2043" s="18"/>
      <c r="P2043" s="18"/>
    </row>
    <row r="2044" spans="2:16" ht="12.75">
      <c r="B2044" s="18"/>
      <c r="C2044" s="18"/>
      <c r="D2044" s="18"/>
      <c r="E2044" s="18"/>
      <c r="F2044" s="18"/>
      <c r="G2044" s="18"/>
      <c r="H2044" s="18"/>
      <c r="I2044" s="18"/>
      <c r="J2044" s="18"/>
      <c r="K2044" s="18"/>
      <c r="L2044" s="18"/>
      <c r="M2044" s="18"/>
      <c r="N2044" s="18"/>
      <c r="O2044" s="18"/>
      <c r="P2044" s="18"/>
    </row>
    <row r="2045" spans="2:16" ht="12.75">
      <c r="B2045" s="18"/>
      <c r="C2045" s="18"/>
      <c r="D2045" s="18"/>
      <c r="E2045" s="18"/>
      <c r="F2045" s="18"/>
      <c r="G2045" s="18"/>
      <c r="H2045" s="18"/>
      <c r="I2045" s="18"/>
      <c r="J2045" s="18"/>
      <c r="K2045" s="18"/>
      <c r="L2045" s="18"/>
      <c r="M2045" s="18"/>
      <c r="N2045" s="18"/>
      <c r="O2045" s="18"/>
      <c r="P2045" s="18"/>
    </row>
    <row r="2046" spans="2:16" ht="12.75">
      <c r="B2046" s="18"/>
      <c r="C2046" s="18"/>
      <c r="D2046" s="18"/>
      <c r="E2046" s="18"/>
      <c r="F2046" s="18"/>
      <c r="G2046" s="18"/>
      <c r="H2046" s="18"/>
      <c r="I2046" s="18"/>
      <c r="J2046" s="18"/>
      <c r="K2046" s="18"/>
      <c r="L2046" s="18"/>
      <c r="M2046" s="18"/>
      <c r="N2046" s="18"/>
      <c r="O2046" s="18"/>
      <c r="P2046" s="18"/>
    </row>
    <row r="2047" spans="2:16" ht="12.75">
      <c r="B2047" s="18"/>
      <c r="C2047" s="18"/>
      <c r="D2047" s="18"/>
      <c r="E2047" s="18"/>
      <c r="F2047" s="18"/>
      <c r="G2047" s="18"/>
      <c r="H2047" s="18"/>
      <c r="I2047" s="18"/>
      <c r="J2047" s="18"/>
      <c r="K2047" s="18"/>
      <c r="L2047" s="18"/>
      <c r="M2047" s="18"/>
      <c r="N2047" s="18"/>
      <c r="O2047" s="18"/>
      <c r="P2047" s="18"/>
    </row>
    <row r="2048" spans="2:16" ht="12.75">
      <c r="B2048" s="18"/>
      <c r="C2048" s="18"/>
      <c r="D2048" s="18"/>
      <c r="E2048" s="18"/>
      <c r="F2048" s="18"/>
      <c r="G2048" s="18"/>
      <c r="H2048" s="18"/>
      <c r="I2048" s="18"/>
      <c r="J2048" s="18"/>
      <c r="K2048" s="18"/>
      <c r="L2048" s="18"/>
      <c r="M2048" s="18"/>
      <c r="N2048" s="18"/>
      <c r="O2048" s="18"/>
      <c r="P2048" s="18"/>
    </row>
    <row r="2049" spans="2:16" ht="12.75">
      <c r="B2049" s="18"/>
      <c r="C2049" s="18"/>
      <c r="D2049" s="18"/>
      <c r="E2049" s="18"/>
      <c r="F2049" s="18"/>
      <c r="G2049" s="18"/>
      <c r="H2049" s="18"/>
      <c r="I2049" s="18"/>
      <c r="J2049" s="18"/>
      <c r="K2049" s="18"/>
      <c r="L2049" s="18"/>
      <c r="M2049" s="18"/>
      <c r="N2049" s="18"/>
      <c r="O2049" s="18"/>
      <c r="P2049" s="18"/>
    </row>
    <row r="2050" spans="2:16" ht="12.75">
      <c r="B2050" s="18"/>
      <c r="C2050" s="18"/>
      <c r="D2050" s="18"/>
      <c r="E2050" s="18"/>
      <c r="F2050" s="18"/>
      <c r="G2050" s="18"/>
      <c r="H2050" s="18"/>
      <c r="I2050" s="18"/>
      <c r="J2050" s="18"/>
      <c r="K2050" s="18"/>
      <c r="L2050" s="18"/>
      <c r="M2050" s="18"/>
      <c r="N2050" s="18"/>
      <c r="O2050" s="18"/>
      <c r="P2050" s="18"/>
    </row>
    <row r="2051" spans="2:16" ht="12.75">
      <c r="B2051" s="18"/>
      <c r="C2051" s="18"/>
      <c r="D2051" s="18"/>
      <c r="E2051" s="18"/>
      <c r="F2051" s="18"/>
      <c r="G2051" s="18"/>
      <c r="H2051" s="18"/>
      <c r="I2051" s="18"/>
      <c r="J2051" s="18"/>
      <c r="K2051" s="18"/>
      <c r="L2051" s="18"/>
      <c r="M2051" s="18"/>
      <c r="N2051" s="18"/>
      <c r="O2051" s="18"/>
      <c r="P2051" s="18"/>
    </row>
    <row r="2052" spans="2:16" ht="12.75">
      <c r="B2052" s="18"/>
      <c r="C2052" s="18"/>
      <c r="D2052" s="18"/>
      <c r="E2052" s="18"/>
      <c r="F2052" s="18"/>
      <c r="G2052" s="18"/>
      <c r="H2052" s="18"/>
      <c r="I2052" s="18"/>
      <c r="J2052" s="18"/>
      <c r="K2052" s="18"/>
      <c r="L2052" s="18"/>
      <c r="M2052" s="18"/>
      <c r="N2052" s="18"/>
      <c r="O2052" s="18"/>
      <c r="P2052" s="18"/>
    </row>
    <row r="2053" spans="2:16" ht="12.75">
      <c r="B2053" s="18"/>
      <c r="C2053" s="18"/>
      <c r="D2053" s="18"/>
      <c r="E2053" s="18"/>
      <c r="F2053" s="18"/>
      <c r="G2053" s="18"/>
      <c r="H2053" s="18"/>
      <c r="I2053" s="18"/>
      <c r="J2053" s="18"/>
      <c r="K2053" s="18"/>
      <c r="L2053" s="18"/>
      <c r="M2053" s="18"/>
      <c r="N2053" s="18"/>
      <c r="O2053" s="18"/>
      <c r="P2053" s="18"/>
    </row>
    <row r="2054" spans="2:16" ht="12.75">
      <c r="B2054" s="18"/>
      <c r="C2054" s="18"/>
      <c r="D2054" s="18"/>
      <c r="E2054" s="18"/>
      <c r="F2054" s="18"/>
      <c r="G2054" s="18"/>
      <c r="H2054" s="18"/>
      <c r="I2054" s="18"/>
      <c r="J2054" s="18"/>
      <c r="K2054" s="18"/>
      <c r="L2054" s="18"/>
      <c r="M2054" s="18"/>
      <c r="N2054" s="18"/>
      <c r="O2054" s="18"/>
      <c r="P2054" s="18"/>
    </row>
    <row r="2055" spans="2:16" ht="12.75">
      <c r="B2055" s="18"/>
      <c r="C2055" s="18"/>
      <c r="D2055" s="18"/>
      <c r="E2055" s="18"/>
      <c r="F2055" s="18"/>
      <c r="G2055" s="18"/>
      <c r="H2055" s="18"/>
      <c r="I2055" s="18"/>
      <c r="J2055" s="18"/>
      <c r="K2055" s="18"/>
      <c r="L2055" s="18"/>
      <c r="M2055" s="18"/>
      <c r="N2055" s="18"/>
      <c r="O2055" s="18"/>
      <c r="P2055" s="18"/>
    </row>
    <row r="2056" spans="2:16" ht="12.75">
      <c r="B2056" s="18"/>
      <c r="C2056" s="18"/>
      <c r="D2056" s="18"/>
      <c r="E2056" s="18"/>
      <c r="F2056" s="18"/>
      <c r="G2056" s="18"/>
      <c r="H2056" s="18"/>
      <c r="I2056" s="18"/>
      <c r="J2056" s="18"/>
      <c r="K2056" s="18"/>
      <c r="L2056" s="18"/>
      <c r="M2056" s="18"/>
      <c r="N2056" s="18"/>
      <c r="O2056" s="18"/>
      <c r="P2056" s="18"/>
    </row>
    <row r="2057" spans="2:16" ht="12.75">
      <c r="B2057" s="18"/>
      <c r="C2057" s="18"/>
      <c r="D2057" s="18"/>
      <c r="E2057" s="18"/>
      <c r="F2057" s="18"/>
      <c r="G2057" s="18"/>
      <c r="H2057" s="18"/>
      <c r="I2057" s="18"/>
      <c r="J2057" s="18"/>
      <c r="K2057" s="18"/>
      <c r="L2057" s="18"/>
      <c r="M2057" s="18"/>
      <c r="N2057" s="18"/>
      <c r="O2057" s="18"/>
      <c r="P2057" s="18"/>
    </row>
    <row r="2058" spans="2:16" ht="12.75">
      <c r="B2058" s="18"/>
      <c r="C2058" s="18"/>
      <c r="D2058" s="18"/>
      <c r="E2058" s="18"/>
      <c r="F2058" s="18"/>
      <c r="G2058" s="18"/>
      <c r="H2058" s="18"/>
      <c r="I2058" s="18"/>
      <c r="J2058" s="18"/>
      <c r="K2058" s="18"/>
      <c r="L2058" s="18"/>
      <c r="M2058" s="18"/>
      <c r="N2058" s="18"/>
      <c r="O2058" s="18"/>
      <c r="P2058" s="18"/>
    </row>
    <row r="2059" spans="2:16" ht="12.75">
      <c r="B2059" s="18"/>
      <c r="C2059" s="18"/>
      <c r="D2059" s="18"/>
      <c r="E2059" s="18"/>
      <c r="F2059" s="18"/>
      <c r="G2059" s="18"/>
      <c r="H2059" s="18"/>
      <c r="I2059" s="18"/>
      <c r="J2059" s="18"/>
      <c r="K2059" s="18"/>
      <c r="L2059" s="18"/>
      <c r="M2059" s="18"/>
      <c r="N2059" s="18"/>
      <c r="O2059" s="18"/>
      <c r="P2059" s="18"/>
    </row>
    <row r="2060" spans="2:16" ht="12.75">
      <c r="B2060" s="18"/>
      <c r="C2060" s="18"/>
      <c r="D2060" s="18"/>
      <c r="E2060" s="18"/>
      <c r="F2060" s="18"/>
      <c r="G2060" s="18"/>
      <c r="H2060" s="18"/>
      <c r="I2060" s="18"/>
      <c r="J2060" s="18"/>
      <c r="K2060" s="18"/>
      <c r="L2060" s="18"/>
      <c r="M2060" s="18"/>
      <c r="N2060" s="18"/>
      <c r="O2060" s="18"/>
      <c r="P2060" s="18"/>
    </row>
    <row r="2061" spans="2:16" ht="12.75">
      <c r="B2061" s="18"/>
      <c r="C2061" s="18"/>
      <c r="D2061" s="18"/>
      <c r="E2061" s="18"/>
      <c r="F2061" s="18"/>
      <c r="G2061" s="18"/>
      <c r="H2061" s="18"/>
      <c r="I2061" s="18"/>
      <c r="J2061" s="18"/>
      <c r="K2061" s="18"/>
      <c r="L2061" s="18"/>
      <c r="M2061" s="18"/>
      <c r="N2061" s="18"/>
      <c r="O2061" s="18"/>
      <c r="P2061" s="18"/>
    </row>
    <row r="2062" spans="2:16" ht="12.75">
      <c r="B2062" s="18"/>
      <c r="C2062" s="18"/>
      <c r="D2062" s="18"/>
      <c r="E2062" s="18"/>
      <c r="F2062" s="18"/>
      <c r="G2062" s="18"/>
      <c r="H2062" s="18"/>
      <c r="I2062" s="18"/>
      <c r="J2062" s="18"/>
      <c r="K2062" s="18"/>
      <c r="L2062" s="18"/>
      <c r="M2062" s="18"/>
      <c r="N2062" s="18"/>
      <c r="O2062" s="18"/>
      <c r="P2062" s="18"/>
    </row>
    <row r="2063" spans="2:16" ht="12.75">
      <c r="B2063" s="18"/>
      <c r="C2063" s="18"/>
      <c r="D2063" s="18"/>
      <c r="E2063" s="18"/>
      <c r="F2063" s="18"/>
      <c r="G2063" s="18"/>
      <c r="H2063" s="18"/>
      <c r="I2063" s="18"/>
      <c r="J2063" s="18"/>
      <c r="K2063" s="18"/>
      <c r="L2063" s="18"/>
      <c r="M2063" s="18"/>
      <c r="N2063" s="18"/>
      <c r="O2063" s="18"/>
      <c r="P2063" s="18"/>
    </row>
    <row r="2064" spans="2:16" ht="12.75">
      <c r="B2064" s="18"/>
      <c r="C2064" s="18"/>
      <c r="D2064" s="18"/>
      <c r="E2064" s="18"/>
      <c r="F2064" s="18"/>
      <c r="G2064" s="18"/>
      <c r="H2064" s="18"/>
      <c r="I2064" s="18"/>
      <c r="J2064" s="18"/>
      <c r="K2064" s="18"/>
      <c r="L2064" s="18"/>
      <c r="M2064" s="18"/>
      <c r="N2064" s="18"/>
      <c r="O2064" s="18"/>
      <c r="P2064" s="18"/>
    </row>
    <row r="2065" spans="2:16" ht="12.75">
      <c r="B2065" s="18"/>
      <c r="C2065" s="18"/>
      <c r="D2065" s="18"/>
      <c r="E2065" s="18"/>
      <c r="F2065" s="18"/>
      <c r="G2065" s="18"/>
      <c r="H2065" s="18"/>
      <c r="I2065" s="18"/>
      <c r="J2065" s="18"/>
      <c r="K2065" s="18"/>
      <c r="L2065" s="18"/>
      <c r="M2065" s="18"/>
      <c r="N2065" s="18"/>
      <c r="O2065" s="18"/>
      <c r="P2065" s="18"/>
    </row>
    <row r="2066" spans="2:16" ht="12.75">
      <c r="B2066" s="18"/>
      <c r="C2066" s="18"/>
      <c r="D2066" s="18"/>
      <c r="E2066" s="18"/>
      <c r="F2066" s="18"/>
      <c r="G2066" s="18"/>
      <c r="H2066" s="18"/>
      <c r="I2066" s="18"/>
      <c r="J2066" s="18"/>
      <c r="K2066" s="18"/>
      <c r="L2066" s="18"/>
      <c r="M2066" s="18"/>
      <c r="N2066" s="18"/>
      <c r="O2066" s="18"/>
      <c r="P2066" s="18"/>
    </row>
    <row r="2067" spans="2:16" ht="12.75">
      <c r="B2067" s="18"/>
      <c r="C2067" s="18"/>
      <c r="D2067" s="18"/>
      <c r="E2067" s="18"/>
      <c r="F2067" s="18"/>
      <c r="G2067" s="18"/>
      <c r="H2067" s="18"/>
      <c r="I2067" s="18"/>
      <c r="J2067" s="18"/>
      <c r="K2067" s="18"/>
      <c r="L2067" s="18"/>
      <c r="M2067" s="18"/>
      <c r="N2067" s="18"/>
      <c r="O2067" s="18"/>
      <c r="P2067" s="18"/>
    </row>
    <row r="2068" spans="2:16" ht="12.75">
      <c r="B2068" s="18"/>
      <c r="C2068" s="18"/>
      <c r="D2068" s="18"/>
      <c r="E2068" s="18"/>
      <c r="F2068" s="18"/>
      <c r="G2068" s="18"/>
      <c r="H2068" s="18"/>
      <c r="I2068" s="18"/>
      <c r="J2068" s="18"/>
      <c r="K2068" s="18"/>
      <c r="L2068" s="18"/>
      <c r="M2068" s="18"/>
      <c r="N2068" s="18"/>
      <c r="O2068" s="18"/>
      <c r="P2068" s="18"/>
    </row>
    <row r="2069" spans="2:16" ht="12.75">
      <c r="B2069" s="18"/>
      <c r="C2069" s="18"/>
      <c r="D2069" s="18"/>
      <c r="E2069" s="18"/>
      <c r="F2069" s="18"/>
      <c r="G2069" s="18"/>
      <c r="H2069" s="18"/>
      <c r="I2069" s="18"/>
      <c r="J2069" s="18"/>
      <c r="K2069" s="18"/>
      <c r="L2069" s="18"/>
      <c r="M2069" s="18"/>
      <c r="N2069" s="18"/>
      <c r="O2069" s="18"/>
      <c r="P2069" s="18"/>
    </row>
    <row r="2070" spans="2:16" ht="12.75">
      <c r="B2070" s="18"/>
      <c r="C2070" s="18"/>
      <c r="D2070" s="18"/>
      <c r="E2070" s="18"/>
      <c r="F2070" s="18"/>
      <c r="G2070" s="18"/>
      <c r="H2070" s="18"/>
      <c r="I2070" s="18"/>
      <c r="J2070" s="18"/>
      <c r="K2070" s="18"/>
      <c r="L2070" s="18"/>
      <c r="M2070" s="18"/>
      <c r="N2070" s="18"/>
      <c r="O2070" s="18"/>
      <c r="P2070" s="18"/>
    </row>
    <row r="2071" spans="2:16" ht="12.75">
      <c r="B2071" s="18"/>
      <c r="C2071" s="18"/>
      <c r="D2071" s="18"/>
      <c r="E2071" s="18"/>
      <c r="F2071" s="18"/>
      <c r="G2071" s="18"/>
      <c r="H2071" s="18"/>
      <c r="I2071" s="18"/>
      <c r="J2071" s="18"/>
      <c r="K2071" s="18"/>
      <c r="L2071" s="18"/>
      <c r="M2071" s="18"/>
      <c r="N2071" s="18"/>
      <c r="O2071" s="18"/>
      <c r="P2071" s="18"/>
    </row>
    <row r="2072" spans="2:16" ht="12.75">
      <c r="B2072" s="18"/>
      <c r="C2072" s="18"/>
      <c r="D2072" s="18"/>
      <c r="E2072" s="18"/>
      <c r="F2072" s="18"/>
      <c r="G2072" s="18"/>
      <c r="H2072" s="18"/>
      <c r="I2072" s="18"/>
      <c r="J2072" s="18"/>
      <c r="K2072" s="18"/>
      <c r="L2072" s="18"/>
      <c r="M2072" s="18"/>
      <c r="N2072" s="18"/>
      <c r="O2072" s="18"/>
      <c r="P2072" s="18"/>
    </row>
    <row r="2073" spans="2:16" ht="12.75">
      <c r="B2073" s="18"/>
      <c r="C2073" s="18"/>
      <c r="D2073" s="18"/>
      <c r="E2073" s="18"/>
      <c r="F2073" s="18"/>
      <c r="G2073" s="18"/>
      <c r="H2073" s="18"/>
      <c r="I2073" s="18"/>
      <c r="J2073" s="18"/>
      <c r="K2073" s="18"/>
      <c r="L2073" s="18"/>
      <c r="M2073" s="18"/>
      <c r="N2073" s="18"/>
      <c r="O2073" s="18"/>
      <c r="P2073" s="18"/>
    </row>
    <row r="2074" spans="2:16" ht="12.75">
      <c r="B2074" s="18"/>
      <c r="C2074" s="18"/>
      <c r="D2074" s="18"/>
      <c r="E2074" s="18"/>
      <c r="F2074" s="18"/>
      <c r="G2074" s="18"/>
      <c r="H2074" s="18"/>
      <c r="I2074" s="18"/>
      <c r="J2074" s="18"/>
      <c r="K2074" s="18"/>
      <c r="L2074" s="18"/>
      <c r="M2074" s="18"/>
      <c r="N2074" s="18"/>
      <c r="O2074" s="18"/>
      <c r="P2074" s="18"/>
    </row>
    <row r="2075" spans="2:16" ht="12.75">
      <c r="B2075" s="18"/>
      <c r="C2075" s="18"/>
      <c r="D2075" s="18"/>
      <c r="E2075" s="18"/>
      <c r="F2075" s="18"/>
      <c r="G2075" s="18"/>
      <c r="H2075" s="18"/>
      <c r="I2075" s="18"/>
      <c r="J2075" s="18"/>
      <c r="K2075" s="18"/>
      <c r="L2075" s="18"/>
      <c r="M2075" s="18"/>
      <c r="N2075" s="18"/>
      <c r="O2075" s="18"/>
      <c r="P2075" s="18"/>
    </row>
    <row r="2076" spans="2:16" ht="12.75">
      <c r="B2076" s="18"/>
      <c r="C2076" s="18"/>
      <c r="D2076" s="18"/>
      <c r="E2076" s="18"/>
      <c r="F2076" s="18"/>
      <c r="G2076" s="18"/>
      <c r="H2076" s="18"/>
      <c r="I2076" s="18"/>
      <c r="J2076" s="18"/>
      <c r="K2076" s="18"/>
      <c r="L2076" s="18"/>
      <c r="M2076" s="18"/>
      <c r="N2076" s="18"/>
      <c r="O2076" s="18"/>
      <c r="P2076" s="18"/>
    </row>
    <row r="2077" spans="2:16" ht="12.75">
      <c r="B2077" s="18"/>
      <c r="C2077" s="18"/>
      <c r="D2077" s="18"/>
      <c r="E2077" s="18"/>
      <c r="F2077" s="18"/>
      <c r="G2077" s="18"/>
      <c r="H2077" s="18"/>
      <c r="I2077" s="18"/>
      <c r="J2077" s="18"/>
      <c r="K2077" s="18"/>
      <c r="L2077" s="18"/>
      <c r="M2077" s="18"/>
      <c r="N2077" s="18"/>
      <c r="O2077" s="18"/>
      <c r="P2077" s="18"/>
    </row>
    <row r="2078" spans="2:16" ht="12.75">
      <c r="B2078" s="18"/>
      <c r="C2078" s="18"/>
      <c r="D2078" s="18"/>
      <c r="E2078" s="18"/>
      <c r="F2078" s="18"/>
      <c r="G2078" s="18"/>
      <c r="H2078" s="18"/>
      <c r="I2078" s="18"/>
      <c r="J2078" s="18"/>
      <c r="K2078" s="18"/>
      <c r="L2078" s="18"/>
      <c r="M2078" s="18"/>
      <c r="N2078" s="18"/>
      <c r="O2078" s="18"/>
      <c r="P2078" s="18"/>
    </row>
    <row r="2079" spans="2:16" ht="12.75">
      <c r="B2079" s="18"/>
      <c r="C2079" s="18"/>
      <c r="D2079" s="18"/>
      <c r="E2079" s="18"/>
      <c r="F2079" s="18"/>
      <c r="G2079" s="18"/>
      <c r="H2079" s="18"/>
      <c r="I2079" s="18"/>
      <c r="J2079" s="18"/>
      <c r="K2079" s="18"/>
      <c r="L2079" s="18"/>
      <c r="M2079" s="18"/>
      <c r="N2079" s="18"/>
      <c r="O2079" s="18"/>
      <c r="P2079" s="18"/>
    </row>
    <row r="2080" spans="2:16" ht="12.75">
      <c r="B2080" s="18"/>
      <c r="C2080" s="18"/>
      <c r="D2080" s="18"/>
      <c r="E2080" s="18"/>
      <c r="F2080" s="18"/>
      <c r="G2080" s="18"/>
      <c r="H2080" s="18"/>
      <c r="I2080" s="18"/>
      <c r="J2080" s="18"/>
      <c r="K2080" s="18"/>
      <c r="L2080" s="18"/>
      <c r="M2080" s="18"/>
      <c r="N2080" s="18"/>
      <c r="O2080" s="18"/>
      <c r="P2080" s="18"/>
    </row>
    <row r="2081" spans="2:16" ht="12.75">
      <c r="B2081" s="18"/>
      <c r="C2081" s="18"/>
      <c r="D2081" s="18"/>
      <c r="E2081" s="18"/>
      <c r="F2081" s="18"/>
      <c r="G2081" s="18"/>
      <c r="H2081" s="18"/>
      <c r="I2081" s="18"/>
      <c r="J2081" s="18"/>
      <c r="K2081" s="18"/>
      <c r="L2081" s="18"/>
      <c r="M2081" s="18"/>
      <c r="N2081" s="18"/>
      <c r="O2081" s="18"/>
      <c r="P2081" s="18"/>
    </row>
    <row r="2082" spans="2:16" ht="12.75">
      <c r="B2082" s="18"/>
      <c r="C2082" s="18"/>
      <c r="D2082" s="18"/>
      <c r="E2082" s="18"/>
      <c r="F2082" s="18"/>
      <c r="G2082" s="18"/>
      <c r="H2082" s="18"/>
      <c r="I2082" s="18"/>
      <c r="J2082" s="18"/>
      <c r="K2082" s="18"/>
      <c r="L2082" s="18"/>
      <c r="M2082" s="18"/>
      <c r="N2082" s="18"/>
      <c r="O2082" s="18"/>
      <c r="P2082" s="18"/>
    </row>
    <row r="2083" spans="2:16" ht="12.75">
      <c r="B2083" s="18"/>
      <c r="C2083" s="18"/>
      <c r="D2083" s="18"/>
      <c r="E2083" s="18"/>
      <c r="F2083" s="18"/>
      <c r="G2083" s="18"/>
      <c r="H2083" s="18"/>
      <c r="I2083" s="18"/>
      <c r="J2083" s="18"/>
      <c r="K2083" s="18"/>
      <c r="L2083" s="18"/>
      <c r="M2083" s="18"/>
      <c r="N2083" s="18"/>
      <c r="O2083" s="18"/>
      <c r="P2083" s="18"/>
    </row>
    <row r="2084" spans="2:16" ht="12.75">
      <c r="B2084" s="18"/>
      <c r="C2084" s="18"/>
      <c r="D2084" s="18"/>
      <c r="E2084" s="18"/>
      <c r="F2084" s="18"/>
      <c r="G2084" s="18"/>
      <c r="H2084" s="18"/>
      <c r="I2084" s="18"/>
      <c r="J2084" s="18"/>
      <c r="K2084" s="18"/>
      <c r="L2084" s="18"/>
      <c r="M2084" s="18"/>
      <c r="N2084" s="18"/>
      <c r="O2084" s="18"/>
      <c r="P2084" s="18"/>
    </row>
    <row r="2085" spans="2:16" ht="12.75">
      <c r="B2085" s="18"/>
      <c r="C2085" s="18"/>
      <c r="D2085" s="18"/>
      <c r="E2085" s="18"/>
      <c r="F2085" s="18"/>
      <c r="G2085" s="18"/>
      <c r="H2085" s="18"/>
      <c r="I2085" s="18"/>
      <c r="J2085" s="18"/>
      <c r="K2085" s="18"/>
      <c r="L2085" s="18"/>
      <c r="M2085" s="18"/>
      <c r="N2085" s="18"/>
      <c r="O2085" s="18"/>
      <c r="P2085" s="18"/>
    </row>
    <row r="2086" spans="2:16" ht="12.75">
      <c r="B2086" s="18"/>
      <c r="C2086" s="18"/>
      <c r="D2086" s="18"/>
      <c r="E2086" s="18"/>
      <c r="F2086" s="18"/>
      <c r="G2086" s="18"/>
      <c r="H2086" s="18"/>
      <c r="I2086" s="18"/>
      <c r="J2086" s="18"/>
      <c r="K2086" s="18"/>
      <c r="L2086" s="18"/>
      <c r="M2086" s="18"/>
      <c r="N2086" s="18"/>
      <c r="O2086" s="18"/>
      <c r="P2086" s="18"/>
    </row>
    <row r="2087" spans="2:16" ht="12.75">
      <c r="B2087" s="18"/>
      <c r="C2087" s="18"/>
      <c r="D2087" s="18"/>
      <c r="E2087" s="18"/>
      <c r="F2087" s="18"/>
      <c r="G2087" s="18"/>
      <c r="H2087" s="18"/>
      <c r="I2087" s="18"/>
      <c r="J2087" s="18"/>
      <c r="K2087" s="18"/>
      <c r="L2087" s="18"/>
      <c r="M2087" s="18"/>
      <c r="N2087" s="18"/>
      <c r="O2087" s="18"/>
      <c r="P2087" s="18"/>
    </row>
    <row r="2088" spans="2:16" ht="12.75">
      <c r="B2088" s="18"/>
      <c r="C2088" s="18"/>
      <c r="D2088" s="18"/>
      <c r="E2088" s="18"/>
      <c r="F2088" s="18"/>
      <c r="G2088" s="18"/>
      <c r="H2088" s="18"/>
      <c r="I2088" s="18"/>
      <c r="J2088" s="18"/>
      <c r="K2088" s="18"/>
      <c r="L2088" s="18"/>
      <c r="M2088" s="18"/>
      <c r="N2088" s="18"/>
      <c r="O2088" s="18"/>
      <c r="P2088" s="18"/>
    </row>
    <row r="2089" spans="2:16" ht="12.75">
      <c r="B2089" s="18"/>
      <c r="C2089" s="18"/>
      <c r="D2089" s="18"/>
      <c r="E2089" s="18"/>
      <c r="F2089" s="18"/>
      <c r="G2089" s="18"/>
      <c r="H2089" s="18"/>
      <c r="I2089" s="18"/>
      <c r="J2089" s="18"/>
      <c r="K2089" s="18"/>
      <c r="L2089" s="18"/>
      <c r="M2089" s="18"/>
      <c r="N2089" s="18"/>
      <c r="O2089" s="18"/>
      <c r="P2089" s="18"/>
    </row>
    <row r="2090" spans="2:16" ht="12.75">
      <c r="B2090" s="18"/>
      <c r="C2090" s="18"/>
      <c r="D2090" s="18"/>
      <c r="E2090" s="18"/>
      <c r="F2090" s="18"/>
      <c r="G2090" s="18"/>
      <c r="H2090" s="18"/>
      <c r="I2090" s="18"/>
      <c r="J2090" s="18"/>
      <c r="K2090" s="18"/>
      <c r="L2090" s="18"/>
      <c r="M2090" s="18"/>
      <c r="N2090" s="18"/>
      <c r="O2090" s="18"/>
      <c r="P2090" s="18"/>
    </row>
    <row r="2091" spans="2:16" ht="12.75">
      <c r="B2091" s="18"/>
      <c r="C2091" s="18"/>
      <c r="D2091" s="18"/>
      <c r="E2091" s="18"/>
      <c r="F2091" s="18"/>
      <c r="G2091" s="18"/>
      <c r="H2091" s="18"/>
      <c r="I2091" s="18"/>
      <c r="J2091" s="18"/>
      <c r="K2091" s="18"/>
      <c r="L2091" s="18"/>
      <c r="M2091" s="18"/>
      <c r="N2091" s="18"/>
      <c r="O2091" s="18"/>
      <c r="P2091" s="18"/>
    </row>
    <row r="2092" spans="2:16" ht="12.75">
      <c r="B2092" s="18"/>
      <c r="C2092" s="18"/>
      <c r="D2092" s="18"/>
      <c r="E2092" s="18"/>
      <c r="F2092" s="18"/>
      <c r="G2092" s="18"/>
      <c r="H2092" s="18"/>
      <c r="I2092" s="18"/>
      <c r="J2092" s="18"/>
      <c r="K2092" s="18"/>
      <c r="L2092" s="18"/>
      <c r="M2092" s="18"/>
      <c r="N2092" s="18"/>
      <c r="O2092" s="18"/>
      <c r="P2092" s="18"/>
    </row>
    <row r="2093" spans="2:16" ht="12.75">
      <c r="B2093" s="18"/>
      <c r="C2093" s="18"/>
      <c r="D2093" s="18"/>
      <c r="E2093" s="18"/>
      <c r="F2093" s="18"/>
      <c r="G2093" s="18"/>
      <c r="H2093" s="18"/>
      <c r="I2093" s="18"/>
      <c r="J2093" s="18"/>
      <c r="K2093" s="18"/>
      <c r="L2093" s="18"/>
      <c r="M2093" s="18"/>
      <c r="N2093" s="18"/>
      <c r="O2093" s="18"/>
      <c r="P2093" s="18"/>
    </row>
    <row r="2094" spans="2:16" ht="12.75">
      <c r="B2094" s="18"/>
      <c r="C2094" s="18"/>
      <c r="D2094" s="18"/>
      <c r="E2094" s="18"/>
      <c r="F2094" s="18"/>
      <c r="G2094" s="18"/>
      <c r="H2094" s="18"/>
      <c r="I2094" s="18"/>
      <c r="J2094" s="18"/>
      <c r="K2094" s="18"/>
      <c r="L2094" s="18"/>
      <c r="M2094" s="18"/>
      <c r="N2094" s="18"/>
      <c r="O2094" s="18"/>
      <c r="P2094" s="18"/>
    </row>
    <row r="2095" spans="2:16" ht="12.75">
      <c r="B2095" s="18"/>
      <c r="C2095" s="18"/>
      <c r="D2095" s="18"/>
      <c r="E2095" s="18"/>
      <c r="F2095" s="18"/>
      <c r="G2095" s="18"/>
      <c r="H2095" s="18"/>
      <c r="I2095" s="18"/>
      <c r="J2095" s="18"/>
      <c r="K2095" s="18"/>
      <c r="L2095" s="18"/>
      <c r="M2095" s="18"/>
      <c r="N2095" s="18"/>
      <c r="O2095" s="18"/>
      <c r="P2095" s="18"/>
    </row>
    <row r="2096" spans="2:16" ht="12.75">
      <c r="B2096" s="18"/>
      <c r="C2096" s="18"/>
      <c r="D2096" s="18"/>
      <c r="E2096" s="18"/>
      <c r="F2096" s="18"/>
      <c r="G2096" s="18"/>
      <c r="H2096" s="18"/>
      <c r="I2096" s="18"/>
      <c r="J2096" s="18"/>
      <c r="K2096" s="18"/>
      <c r="L2096" s="18"/>
      <c r="M2096" s="18"/>
      <c r="N2096" s="18"/>
      <c r="O2096" s="18"/>
      <c r="P2096" s="18"/>
    </row>
    <row r="2097" spans="2:16" ht="12.75">
      <c r="B2097" s="18"/>
      <c r="C2097" s="18"/>
      <c r="D2097" s="18"/>
      <c r="E2097" s="18"/>
      <c r="F2097" s="18"/>
      <c r="G2097" s="18"/>
      <c r="H2097" s="18"/>
      <c r="I2097" s="18"/>
      <c r="J2097" s="18"/>
      <c r="K2097" s="18"/>
      <c r="L2097" s="18"/>
      <c r="M2097" s="18"/>
      <c r="N2097" s="18"/>
      <c r="O2097" s="18"/>
      <c r="P2097" s="18"/>
    </row>
    <row r="2098" spans="2:16" ht="12.75">
      <c r="B2098" s="18"/>
      <c r="C2098" s="18"/>
      <c r="D2098" s="18"/>
      <c r="E2098" s="18"/>
      <c r="F2098" s="18"/>
      <c r="G2098" s="18"/>
      <c r="H2098" s="18"/>
      <c r="I2098" s="18"/>
      <c r="J2098" s="18"/>
      <c r="K2098" s="18"/>
      <c r="L2098" s="18"/>
      <c r="M2098" s="18"/>
      <c r="N2098" s="18"/>
      <c r="O2098" s="18"/>
      <c r="P2098" s="18"/>
    </row>
    <row r="2099" spans="2:16" ht="12.75">
      <c r="B2099" s="18"/>
      <c r="C2099" s="18"/>
      <c r="D2099" s="18"/>
      <c r="E2099" s="18"/>
      <c r="F2099" s="18"/>
      <c r="G2099" s="18"/>
      <c r="H2099" s="18"/>
      <c r="I2099" s="18"/>
      <c r="J2099" s="18"/>
      <c r="K2099" s="18"/>
      <c r="L2099" s="18"/>
      <c r="M2099" s="18"/>
      <c r="N2099" s="18"/>
      <c r="O2099" s="18"/>
      <c r="P2099" s="18"/>
    </row>
    <row r="2100" spans="2:16" ht="12.75">
      <c r="B2100" s="18"/>
      <c r="C2100" s="18"/>
      <c r="D2100" s="18"/>
      <c r="E2100" s="18"/>
      <c r="F2100" s="18"/>
      <c r="G2100" s="18"/>
      <c r="H2100" s="18"/>
      <c r="I2100" s="18"/>
      <c r="J2100" s="18"/>
      <c r="K2100" s="18"/>
      <c r="L2100" s="18"/>
      <c r="M2100" s="18"/>
      <c r="N2100" s="18"/>
      <c r="O2100" s="18"/>
      <c r="P2100" s="18"/>
    </row>
    <row r="2101" spans="2:16" ht="12.75">
      <c r="B2101" s="18"/>
      <c r="C2101" s="18"/>
      <c r="D2101" s="18"/>
      <c r="E2101" s="18"/>
      <c r="F2101" s="18"/>
      <c r="G2101" s="18"/>
      <c r="H2101" s="18"/>
      <c r="I2101" s="18"/>
      <c r="J2101" s="18"/>
      <c r="K2101" s="18"/>
      <c r="L2101" s="18"/>
      <c r="M2101" s="18"/>
      <c r="N2101" s="18"/>
      <c r="O2101" s="18"/>
      <c r="P2101" s="18"/>
    </row>
    <row r="2102" spans="2:16" ht="12.75">
      <c r="B2102" s="18"/>
      <c r="C2102" s="18"/>
      <c r="D2102" s="18"/>
      <c r="E2102" s="18"/>
      <c r="F2102" s="18"/>
      <c r="G2102" s="18"/>
      <c r="H2102" s="18"/>
      <c r="I2102" s="18"/>
      <c r="J2102" s="18"/>
      <c r="K2102" s="18"/>
      <c r="L2102" s="18"/>
      <c r="M2102" s="18"/>
      <c r="N2102" s="18"/>
      <c r="O2102" s="18"/>
      <c r="P2102" s="18"/>
    </row>
    <row r="2103" spans="2:16" ht="12.75">
      <c r="B2103" s="18"/>
      <c r="C2103" s="18"/>
      <c r="D2103" s="18"/>
      <c r="E2103" s="18"/>
      <c r="F2103" s="18"/>
      <c r="G2103" s="18"/>
      <c r="H2103" s="18"/>
      <c r="I2103" s="18"/>
      <c r="J2103" s="18"/>
      <c r="K2103" s="18"/>
      <c r="L2103" s="18"/>
      <c r="M2103" s="18"/>
      <c r="N2103" s="18"/>
      <c r="O2103" s="18"/>
      <c r="P2103" s="18"/>
    </row>
    <row r="2104" spans="2:16" ht="12.75">
      <c r="B2104" s="18"/>
      <c r="C2104" s="18"/>
      <c r="D2104" s="18"/>
      <c r="E2104" s="18"/>
      <c r="F2104" s="18"/>
      <c r="G2104" s="18"/>
      <c r="H2104" s="18"/>
      <c r="I2104" s="18"/>
      <c r="J2104" s="18"/>
      <c r="K2104" s="18"/>
      <c r="L2104" s="18"/>
      <c r="M2104" s="18"/>
      <c r="N2104" s="18"/>
      <c r="O2104" s="18"/>
      <c r="P2104" s="18"/>
    </row>
    <row r="2105" spans="2:16" ht="12.75">
      <c r="B2105" s="18"/>
      <c r="C2105" s="18"/>
      <c r="D2105" s="18"/>
      <c r="E2105" s="18"/>
      <c r="F2105" s="18"/>
      <c r="G2105" s="18"/>
      <c r="H2105" s="18"/>
      <c r="I2105" s="18"/>
      <c r="J2105" s="18"/>
      <c r="K2105" s="18"/>
      <c r="L2105" s="18"/>
      <c r="M2105" s="18"/>
      <c r="N2105" s="18"/>
      <c r="O2105" s="18"/>
      <c r="P2105" s="18"/>
    </row>
    <row r="2106" spans="2:16" ht="12.75">
      <c r="B2106" s="18"/>
      <c r="C2106" s="18"/>
      <c r="D2106" s="18"/>
      <c r="E2106" s="18"/>
      <c r="F2106" s="18"/>
      <c r="G2106" s="18"/>
      <c r="H2106" s="18"/>
      <c r="I2106" s="18"/>
      <c r="J2106" s="18"/>
      <c r="K2106" s="18"/>
      <c r="L2106" s="18"/>
      <c r="M2106" s="18"/>
      <c r="N2106" s="18"/>
      <c r="O2106" s="18"/>
      <c r="P2106" s="18"/>
    </row>
    <row r="2107" spans="2:16" ht="12.75">
      <c r="B2107" s="18"/>
      <c r="C2107" s="18"/>
      <c r="D2107" s="18"/>
      <c r="E2107" s="18"/>
      <c r="F2107" s="18"/>
      <c r="G2107" s="18"/>
      <c r="H2107" s="18"/>
      <c r="I2107" s="18"/>
      <c r="J2107" s="18"/>
      <c r="K2107" s="18"/>
      <c r="L2107" s="18"/>
      <c r="M2107" s="18"/>
      <c r="N2107" s="18"/>
      <c r="O2107" s="18"/>
      <c r="P2107" s="18"/>
    </row>
    <row r="2108" spans="2:16" ht="12.75">
      <c r="B2108" s="18"/>
      <c r="C2108" s="18"/>
      <c r="D2108" s="18"/>
      <c r="E2108" s="18"/>
      <c r="F2108" s="18"/>
      <c r="G2108" s="18"/>
      <c r="H2108" s="18"/>
      <c r="I2108" s="18"/>
      <c r="J2108" s="18"/>
      <c r="K2108" s="18"/>
      <c r="L2108" s="18"/>
      <c r="M2108" s="18"/>
      <c r="N2108" s="18"/>
      <c r="O2108" s="18"/>
      <c r="P2108" s="18"/>
    </row>
    <row r="2109" spans="2:16" ht="12.75">
      <c r="B2109" s="18"/>
      <c r="C2109" s="18"/>
      <c r="D2109" s="18"/>
      <c r="E2109" s="18"/>
      <c r="F2109" s="18"/>
      <c r="G2109" s="18"/>
      <c r="H2109" s="18"/>
      <c r="I2109" s="18"/>
      <c r="J2109" s="18"/>
      <c r="K2109" s="18"/>
      <c r="L2109" s="18"/>
      <c r="M2109" s="18"/>
      <c r="N2109" s="18"/>
      <c r="O2109" s="18"/>
      <c r="P2109" s="18"/>
    </row>
    <row r="2110" spans="2:16" ht="12.75">
      <c r="B2110" s="18"/>
      <c r="C2110" s="18"/>
      <c r="D2110" s="18"/>
      <c r="E2110" s="18"/>
      <c r="F2110" s="18"/>
      <c r="G2110" s="18"/>
      <c r="H2110" s="18"/>
      <c r="I2110" s="18"/>
      <c r="J2110" s="18"/>
      <c r="K2110" s="18"/>
      <c r="L2110" s="18"/>
      <c r="M2110" s="18"/>
      <c r="N2110" s="18"/>
      <c r="O2110" s="18"/>
      <c r="P2110" s="18"/>
    </row>
    <row r="2111" spans="2:16" ht="12.75">
      <c r="B2111" s="18"/>
      <c r="C2111" s="18"/>
      <c r="D2111" s="18"/>
      <c r="E2111" s="18"/>
      <c r="F2111" s="18"/>
      <c r="G2111" s="18"/>
      <c r="H2111" s="18"/>
      <c r="I2111" s="18"/>
      <c r="J2111" s="18"/>
      <c r="K2111" s="18"/>
      <c r="L2111" s="18"/>
      <c r="M2111" s="18"/>
      <c r="N2111" s="18"/>
      <c r="O2111" s="18"/>
      <c r="P2111" s="18"/>
    </row>
    <row r="2112" spans="2:16" ht="12.75">
      <c r="B2112" s="18"/>
      <c r="C2112" s="18"/>
      <c r="D2112" s="18"/>
      <c r="E2112" s="18"/>
      <c r="F2112" s="18"/>
      <c r="G2112" s="18"/>
      <c r="H2112" s="18"/>
      <c r="I2112" s="18"/>
      <c r="J2112" s="18"/>
      <c r="K2112" s="18"/>
      <c r="L2112" s="18"/>
      <c r="M2112" s="18"/>
      <c r="N2112" s="18"/>
      <c r="O2112" s="18"/>
      <c r="P2112" s="18"/>
    </row>
    <row r="2113" spans="2:16" ht="12.75">
      <c r="B2113" s="18"/>
      <c r="C2113" s="18"/>
      <c r="D2113" s="18"/>
      <c r="E2113" s="18"/>
      <c r="F2113" s="18"/>
      <c r="G2113" s="18"/>
      <c r="H2113" s="18"/>
      <c r="I2113" s="18"/>
      <c r="J2113" s="18"/>
      <c r="K2113" s="18"/>
      <c r="L2113" s="18"/>
      <c r="M2113" s="18"/>
      <c r="N2113" s="18"/>
      <c r="O2113" s="18"/>
      <c r="P2113" s="18"/>
    </row>
    <row r="2114" spans="2:16" ht="12.75">
      <c r="B2114" s="18"/>
      <c r="C2114" s="18"/>
      <c r="D2114" s="18"/>
      <c r="E2114" s="18"/>
      <c r="F2114" s="18"/>
      <c r="G2114" s="18"/>
      <c r="H2114" s="18"/>
      <c r="I2114" s="18"/>
      <c r="J2114" s="18"/>
      <c r="K2114" s="18"/>
      <c r="L2114" s="18"/>
      <c r="M2114" s="18"/>
      <c r="N2114" s="18"/>
      <c r="O2114" s="18"/>
      <c r="P2114" s="18"/>
    </row>
    <row r="2115" spans="2:16" ht="12.75">
      <c r="B2115" s="18"/>
      <c r="C2115" s="18"/>
      <c r="D2115" s="18"/>
      <c r="E2115" s="18"/>
      <c r="F2115" s="18"/>
      <c r="G2115" s="18"/>
      <c r="H2115" s="18"/>
      <c r="I2115" s="18"/>
      <c r="J2115" s="18"/>
      <c r="K2115" s="18"/>
      <c r="L2115" s="18"/>
      <c r="M2115" s="18"/>
      <c r="N2115" s="18"/>
      <c r="O2115" s="18"/>
      <c r="P2115" s="18"/>
    </row>
    <row r="2116" spans="2:16" ht="12.75">
      <c r="B2116" s="18"/>
      <c r="C2116" s="18"/>
      <c r="D2116" s="18"/>
      <c r="E2116" s="18"/>
      <c r="F2116" s="18"/>
      <c r="G2116" s="18"/>
      <c r="H2116" s="18"/>
      <c r="I2116" s="18"/>
      <c r="J2116" s="18"/>
      <c r="K2116" s="18"/>
      <c r="L2116" s="18"/>
      <c r="M2116" s="18"/>
      <c r="N2116" s="18"/>
      <c r="O2116" s="18"/>
      <c r="P2116" s="18"/>
    </row>
    <row r="2117" spans="2:16" ht="12.75">
      <c r="B2117" s="18"/>
      <c r="C2117" s="18"/>
      <c r="D2117" s="18"/>
      <c r="E2117" s="18"/>
      <c r="F2117" s="18"/>
      <c r="G2117" s="18"/>
      <c r="H2117" s="18"/>
      <c r="I2117" s="18"/>
      <c r="J2117" s="18"/>
      <c r="K2117" s="18"/>
      <c r="L2117" s="18"/>
      <c r="M2117" s="18"/>
      <c r="N2117" s="18"/>
      <c r="O2117" s="18"/>
      <c r="P2117" s="18"/>
    </row>
    <row r="2118" spans="2:16" ht="12.75">
      <c r="B2118" s="18"/>
      <c r="C2118" s="18"/>
      <c r="D2118" s="18"/>
      <c r="E2118" s="18"/>
      <c r="F2118" s="18"/>
      <c r="G2118" s="18"/>
      <c r="H2118" s="18"/>
      <c r="I2118" s="18"/>
      <c r="J2118" s="18"/>
      <c r="K2118" s="18"/>
      <c r="L2118" s="18"/>
      <c r="M2118" s="18"/>
      <c r="N2118" s="18"/>
      <c r="O2118" s="18"/>
      <c r="P2118" s="18"/>
    </row>
    <row r="2119" spans="2:16" ht="12.75">
      <c r="B2119" s="18"/>
      <c r="C2119" s="18"/>
      <c r="D2119" s="18"/>
      <c r="E2119" s="18"/>
      <c r="F2119" s="18"/>
      <c r="G2119" s="18"/>
      <c r="H2119" s="18"/>
      <c r="I2119" s="18"/>
      <c r="J2119" s="18"/>
      <c r="K2119" s="18"/>
      <c r="L2119" s="18"/>
      <c r="M2119" s="18"/>
      <c r="N2119" s="18"/>
      <c r="O2119" s="18"/>
      <c r="P2119" s="18"/>
    </row>
    <row r="2120" spans="2:16" ht="12.75">
      <c r="B2120" s="18"/>
      <c r="C2120" s="18"/>
      <c r="D2120" s="18"/>
      <c r="E2120" s="18"/>
      <c r="F2120" s="18"/>
      <c r="G2120" s="18"/>
      <c r="H2120" s="18"/>
      <c r="I2120" s="18"/>
      <c r="J2120" s="18"/>
      <c r="K2120" s="18"/>
      <c r="L2120" s="18"/>
      <c r="M2120" s="18"/>
      <c r="N2120" s="18"/>
      <c r="O2120" s="18"/>
      <c r="P2120" s="18"/>
    </row>
    <row r="2121" spans="2:16" ht="12.75">
      <c r="B2121" s="18"/>
      <c r="C2121" s="18"/>
      <c r="D2121" s="18"/>
      <c r="E2121" s="18"/>
      <c r="F2121" s="18"/>
      <c r="G2121" s="18"/>
      <c r="H2121" s="18"/>
      <c r="I2121" s="18"/>
      <c r="J2121" s="18"/>
      <c r="K2121" s="18"/>
      <c r="L2121" s="18"/>
      <c r="M2121" s="18"/>
      <c r="N2121" s="18"/>
      <c r="O2121" s="18"/>
      <c r="P2121" s="18"/>
    </row>
    <row r="2122" spans="2:16" ht="12.75">
      <c r="B2122" s="18"/>
      <c r="C2122" s="18"/>
      <c r="D2122" s="18"/>
      <c r="E2122" s="18"/>
      <c r="F2122" s="18"/>
      <c r="G2122" s="18"/>
      <c r="H2122" s="18"/>
      <c r="I2122" s="18"/>
      <c r="J2122" s="18"/>
      <c r="K2122" s="18"/>
      <c r="L2122" s="18"/>
      <c r="M2122" s="18"/>
      <c r="N2122" s="18"/>
      <c r="O2122" s="18"/>
      <c r="P2122" s="18"/>
    </row>
    <row r="2123" spans="2:16" ht="12.75">
      <c r="B2123" s="18"/>
      <c r="C2123" s="18"/>
      <c r="D2123" s="18"/>
      <c r="E2123" s="18"/>
      <c r="F2123" s="18"/>
      <c r="G2123" s="18"/>
      <c r="H2123" s="18"/>
      <c r="I2123" s="18"/>
      <c r="J2123" s="18"/>
      <c r="K2123" s="18"/>
      <c r="L2123" s="18"/>
      <c r="M2123" s="18"/>
      <c r="N2123" s="18"/>
      <c r="O2123" s="18"/>
      <c r="P2123" s="18"/>
    </row>
    <row r="2124" spans="2:16" ht="12.75">
      <c r="B2124" s="18"/>
      <c r="C2124" s="18"/>
      <c r="D2124" s="18"/>
      <c r="E2124" s="18"/>
      <c r="F2124" s="18"/>
      <c r="G2124" s="18"/>
      <c r="H2124" s="18"/>
      <c r="I2124" s="18"/>
      <c r="J2124" s="18"/>
      <c r="K2124" s="18"/>
      <c r="L2124" s="18"/>
      <c r="M2124" s="18"/>
      <c r="N2124" s="18"/>
      <c r="O2124" s="18"/>
      <c r="P2124" s="18"/>
    </row>
    <row r="2125" spans="2:16" ht="12.75">
      <c r="B2125" s="18"/>
      <c r="C2125" s="18"/>
      <c r="D2125" s="18"/>
      <c r="E2125" s="18"/>
      <c r="F2125" s="18"/>
      <c r="G2125" s="18"/>
      <c r="H2125" s="18"/>
      <c r="I2125" s="18"/>
      <c r="J2125" s="18"/>
      <c r="K2125" s="18"/>
      <c r="L2125" s="18"/>
      <c r="M2125" s="18"/>
      <c r="N2125" s="18"/>
      <c r="O2125" s="18"/>
      <c r="P2125" s="18"/>
    </row>
    <row r="2126" spans="2:16" ht="12.75">
      <c r="B2126" s="18"/>
      <c r="C2126" s="18"/>
      <c r="D2126" s="18"/>
      <c r="E2126" s="18"/>
      <c r="F2126" s="18"/>
      <c r="G2126" s="18"/>
      <c r="H2126" s="18"/>
      <c r="I2126" s="18"/>
      <c r="J2126" s="18"/>
      <c r="K2126" s="18"/>
      <c r="L2126" s="18"/>
      <c r="M2126" s="18"/>
      <c r="N2126" s="18"/>
      <c r="O2126" s="18"/>
      <c r="P2126" s="18"/>
    </row>
    <row r="2127" spans="2:16" ht="12.75">
      <c r="B2127" s="18"/>
      <c r="C2127" s="18"/>
      <c r="D2127" s="18"/>
      <c r="E2127" s="18"/>
      <c r="F2127" s="18"/>
      <c r="G2127" s="18"/>
      <c r="H2127" s="18"/>
      <c r="I2127" s="18"/>
      <c r="J2127" s="18"/>
      <c r="K2127" s="18"/>
      <c r="L2127" s="18"/>
      <c r="M2127" s="18"/>
      <c r="N2127" s="18"/>
      <c r="O2127" s="18"/>
      <c r="P2127" s="18"/>
    </row>
    <row r="2128" spans="2:16" ht="12.75">
      <c r="B2128" s="18"/>
      <c r="C2128" s="18"/>
      <c r="D2128" s="18"/>
      <c r="E2128" s="18"/>
      <c r="F2128" s="18"/>
      <c r="G2128" s="18"/>
      <c r="H2128" s="18"/>
      <c r="I2128" s="18"/>
      <c r="J2128" s="18"/>
      <c r="K2128" s="18"/>
      <c r="L2128" s="18"/>
      <c r="M2128" s="18"/>
      <c r="N2128" s="18"/>
      <c r="O2128" s="18"/>
      <c r="P2128" s="18"/>
    </row>
    <row r="2129" spans="2:16" ht="12.75">
      <c r="B2129" s="18"/>
      <c r="C2129" s="18"/>
      <c r="D2129" s="18"/>
      <c r="E2129" s="18"/>
      <c r="F2129" s="18"/>
      <c r="G2129" s="18"/>
      <c r="H2129" s="18"/>
      <c r="I2129" s="18"/>
      <c r="J2129" s="18"/>
      <c r="K2129" s="18"/>
      <c r="L2129" s="18"/>
      <c r="M2129" s="18"/>
      <c r="N2129" s="18"/>
      <c r="O2129" s="18"/>
      <c r="P2129" s="18"/>
    </row>
    <row r="2130" spans="2:16" ht="12.75">
      <c r="B2130" s="18"/>
      <c r="C2130" s="18"/>
      <c r="D2130" s="18"/>
      <c r="E2130" s="18"/>
      <c r="F2130" s="18"/>
      <c r="G2130" s="18"/>
      <c r="H2130" s="18"/>
      <c r="I2130" s="18"/>
      <c r="J2130" s="18"/>
      <c r="K2130" s="18"/>
      <c r="L2130" s="18"/>
      <c r="M2130" s="18"/>
      <c r="N2130" s="18"/>
      <c r="O2130" s="18"/>
      <c r="P2130" s="18"/>
    </row>
    <row r="2131" spans="2:16" ht="12.75">
      <c r="B2131" s="18"/>
      <c r="C2131" s="18"/>
      <c r="D2131" s="18"/>
      <c r="E2131" s="18"/>
      <c r="F2131" s="18"/>
      <c r="G2131" s="18"/>
      <c r="H2131" s="18"/>
      <c r="I2131" s="18"/>
      <c r="J2131" s="18"/>
      <c r="K2131" s="18"/>
      <c r="L2131" s="18"/>
      <c r="M2131" s="18"/>
      <c r="N2131" s="18"/>
      <c r="O2131" s="18"/>
      <c r="P2131" s="18"/>
    </row>
    <row r="2132" spans="2:16" ht="12.75">
      <c r="B2132" s="18"/>
      <c r="C2132" s="18"/>
      <c r="D2132" s="18"/>
      <c r="E2132" s="18"/>
      <c r="F2132" s="18"/>
      <c r="G2132" s="18"/>
      <c r="H2132" s="18"/>
      <c r="I2132" s="18"/>
      <c r="J2132" s="18"/>
      <c r="K2132" s="18"/>
      <c r="L2132" s="18"/>
      <c r="M2132" s="18"/>
      <c r="N2132" s="18"/>
      <c r="O2132" s="18"/>
      <c r="P2132" s="18"/>
    </row>
    <row r="2133" spans="2:16" ht="12.75">
      <c r="B2133" s="18"/>
      <c r="C2133" s="18"/>
      <c r="D2133" s="18"/>
      <c r="E2133" s="18"/>
      <c r="F2133" s="18"/>
      <c r="G2133" s="18"/>
      <c r="H2133" s="18"/>
      <c r="I2133" s="18"/>
      <c r="J2133" s="18"/>
      <c r="K2133" s="18"/>
      <c r="L2133" s="18"/>
      <c r="M2133" s="18"/>
      <c r="N2133" s="18"/>
      <c r="O2133" s="18"/>
      <c r="P2133" s="18"/>
    </row>
    <row r="2134" spans="2:16" ht="12.75">
      <c r="B2134" s="18"/>
      <c r="C2134" s="18"/>
      <c r="D2134" s="18"/>
      <c r="E2134" s="18"/>
      <c r="F2134" s="18"/>
      <c r="G2134" s="18"/>
      <c r="H2134" s="18"/>
      <c r="I2134" s="18"/>
      <c r="J2134" s="18"/>
      <c r="K2134" s="18"/>
      <c r="L2134" s="18"/>
      <c r="M2134" s="18"/>
      <c r="N2134" s="18"/>
      <c r="O2134" s="18"/>
      <c r="P2134" s="18"/>
    </row>
    <row r="2135" spans="2:16" ht="12.75">
      <c r="B2135" s="18"/>
      <c r="C2135" s="18"/>
      <c r="D2135" s="18"/>
      <c r="E2135" s="18"/>
      <c r="F2135" s="18"/>
      <c r="G2135" s="18"/>
      <c r="H2135" s="18"/>
      <c r="I2135" s="18"/>
      <c r="J2135" s="18"/>
      <c r="K2135" s="18"/>
      <c r="L2135" s="18"/>
      <c r="M2135" s="18"/>
      <c r="N2135" s="18"/>
      <c r="O2135" s="18"/>
      <c r="P2135" s="18"/>
    </row>
    <row r="2136" spans="2:16" ht="12.75">
      <c r="B2136" s="18"/>
      <c r="C2136" s="18"/>
      <c r="D2136" s="18"/>
      <c r="E2136" s="18"/>
      <c r="F2136" s="18"/>
      <c r="G2136" s="18"/>
      <c r="H2136" s="18"/>
      <c r="I2136" s="18"/>
      <c r="J2136" s="18"/>
      <c r="K2136" s="18"/>
      <c r="L2136" s="18"/>
      <c r="M2136" s="18"/>
      <c r="N2136" s="18"/>
      <c r="O2136" s="18"/>
      <c r="P2136" s="18"/>
    </row>
    <row r="2137" spans="2:16" ht="12.75">
      <c r="B2137" s="18"/>
      <c r="C2137" s="18"/>
      <c r="D2137" s="18"/>
      <c r="E2137" s="18"/>
      <c r="F2137" s="18"/>
      <c r="G2137" s="18"/>
      <c r="H2137" s="18"/>
      <c r="I2137" s="18"/>
      <c r="J2137" s="18"/>
      <c r="K2137" s="18"/>
      <c r="L2137" s="18"/>
      <c r="M2137" s="18"/>
      <c r="N2137" s="18"/>
      <c r="O2137" s="18"/>
      <c r="P2137" s="18"/>
    </row>
    <row r="2138" spans="2:16" ht="12.75">
      <c r="B2138" s="18"/>
      <c r="C2138" s="18"/>
      <c r="D2138" s="18"/>
      <c r="E2138" s="18"/>
      <c r="F2138" s="18"/>
      <c r="G2138" s="18"/>
      <c r="H2138" s="18"/>
      <c r="I2138" s="18"/>
      <c r="J2138" s="18"/>
      <c r="K2138" s="18"/>
      <c r="L2138" s="18"/>
      <c r="M2138" s="18"/>
      <c r="N2138" s="18"/>
      <c r="O2138" s="18"/>
      <c r="P2138" s="18"/>
    </row>
    <row r="2139" spans="2:16" ht="12.75">
      <c r="B2139" s="18"/>
      <c r="C2139" s="18"/>
      <c r="D2139" s="18"/>
      <c r="E2139" s="18"/>
      <c r="F2139" s="18"/>
      <c r="G2139" s="18"/>
      <c r="H2139" s="18"/>
      <c r="I2139" s="18"/>
      <c r="J2139" s="18"/>
      <c r="K2139" s="18"/>
      <c r="L2139" s="18"/>
      <c r="M2139" s="18"/>
      <c r="N2139" s="18"/>
      <c r="O2139" s="18"/>
      <c r="P2139" s="18"/>
    </row>
    <row r="2140" spans="2:16" ht="12.75">
      <c r="B2140" s="18"/>
      <c r="C2140" s="18"/>
      <c r="D2140" s="18"/>
      <c r="E2140" s="18"/>
      <c r="F2140" s="18"/>
      <c r="G2140" s="18"/>
      <c r="H2140" s="18"/>
      <c r="I2140" s="18"/>
      <c r="J2140" s="18"/>
      <c r="K2140" s="18"/>
      <c r="L2140" s="18"/>
      <c r="M2140" s="18"/>
      <c r="N2140" s="18"/>
      <c r="O2140" s="18"/>
      <c r="P2140" s="18"/>
    </row>
    <row r="2141" spans="2:16" ht="12.75">
      <c r="B2141" s="18"/>
      <c r="C2141" s="18"/>
      <c r="D2141" s="18"/>
      <c r="E2141" s="18"/>
      <c r="F2141" s="18"/>
      <c r="G2141" s="18"/>
      <c r="H2141" s="18"/>
      <c r="I2141" s="18"/>
      <c r="J2141" s="18"/>
      <c r="K2141" s="18"/>
      <c r="L2141" s="18"/>
      <c r="M2141" s="18"/>
      <c r="N2141" s="18"/>
      <c r="O2141" s="18"/>
      <c r="P2141" s="18"/>
    </row>
    <row r="2142" spans="2:16" ht="12.75">
      <c r="B2142" s="18"/>
      <c r="C2142" s="18"/>
      <c r="D2142" s="18"/>
      <c r="E2142" s="18"/>
      <c r="F2142" s="18"/>
      <c r="G2142" s="18"/>
      <c r="H2142" s="18"/>
      <c r="I2142" s="18"/>
      <c r="J2142" s="18"/>
      <c r="K2142" s="18"/>
      <c r="L2142" s="18"/>
      <c r="M2142" s="18"/>
      <c r="N2142" s="18"/>
      <c r="O2142" s="18"/>
      <c r="P2142" s="18"/>
    </row>
    <row r="2143" spans="2:16" ht="12.75">
      <c r="B2143" s="18"/>
      <c r="C2143" s="18"/>
      <c r="D2143" s="18"/>
      <c r="E2143" s="18"/>
      <c r="F2143" s="18"/>
      <c r="G2143" s="18"/>
      <c r="H2143" s="18"/>
      <c r="I2143" s="18"/>
      <c r="J2143" s="18"/>
      <c r="K2143" s="18"/>
      <c r="L2143" s="18"/>
      <c r="M2143" s="18"/>
      <c r="N2143" s="18"/>
      <c r="O2143" s="18"/>
      <c r="P2143" s="18"/>
    </row>
    <row r="2144" spans="2:16" ht="12.75">
      <c r="B2144" s="18"/>
      <c r="C2144" s="18"/>
      <c r="D2144" s="18"/>
      <c r="E2144" s="18"/>
      <c r="F2144" s="18"/>
      <c r="G2144" s="18"/>
      <c r="H2144" s="18"/>
      <c r="I2144" s="18"/>
      <c r="J2144" s="18"/>
      <c r="K2144" s="18"/>
      <c r="L2144" s="18"/>
      <c r="M2144" s="18"/>
      <c r="N2144" s="18"/>
      <c r="O2144" s="18"/>
      <c r="P2144" s="18"/>
    </row>
    <row r="2145" spans="2:16" ht="12.75">
      <c r="B2145" s="18"/>
      <c r="C2145" s="18"/>
      <c r="D2145" s="18"/>
      <c r="E2145" s="18"/>
      <c r="F2145" s="18"/>
      <c r="G2145" s="18"/>
      <c r="H2145" s="18"/>
      <c r="I2145" s="18"/>
      <c r="J2145" s="18"/>
      <c r="K2145" s="18"/>
      <c r="L2145" s="18"/>
      <c r="M2145" s="18"/>
      <c r="N2145" s="18"/>
      <c r="O2145" s="18"/>
      <c r="P2145" s="18"/>
    </row>
    <row r="2146" spans="2:16" ht="12.75">
      <c r="B2146" s="18"/>
      <c r="C2146" s="18"/>
      <c r="D2146" s="18"/>
      <c r="E2146" s="18"/>
      <c r="F2146" s="18"/>
      <c r="G2146" s="18"/>
      <c r="H2146" s="18"/>
      <c r="I2146" s="18"/>
      <c r="J2146" s="18"/>
      <c r="K2146" s="18"/>
      <c r="L2146" s="18"/>
      <c r="M2146" s="18"/>
      <c r="N2146" s="18"/>
      <c r="O2146" s="18"/>
      <c r="P2146" s="18"/>
    </row>
    <row r="2147" spans="2:16" ht="12.75">
      <c r="B2147" s="18"/>
      <c r="C2147" s="18"/>
      <c r="D2147" s="18"/>
      <c r="E2147" s="18"/>
      <c r="F2147" s="18"/>
      <c r="G2147" s="18"/>
      <c r="H2147" s="18"/>
      <c r="I2147" s="18"/>
      <c r="J2147" s="18"/>
      <c r="K2147" s="18"/>
      <c r="L2147" s="18"/>
      <c r="M2147" s="18"/>
      <c r="N2147" s="18"/>
      <c r="O2147" s="18"/>
      <c r="P2147" s="18"/>
    </row>
    <row r="2148" spans="2:16" ht="12.75">
      <c r="B2148" s="18"/>
      <c r="C2148" s="18"/>
      <c r="D2148" s="18"/>
      <c r="E2148" s="18"/>
      <c r="F2148" s="18"/>
      <c r="G2148" s="18"/>
      <c r="H2148" s="18"/>
      <c r="I2148" s="18"/>
      <c r="J2148" s="18"/>
      <c r="K2148" s="18"/>
      <c r="L2148" s="18"/>
      <c r="M2148" s="18"/>
      <c r="N2148" s="18"/>
      <c r="O2148" s="18"/>
      <c r="P2148" s="18"/>
    </row>
    <row r="2149" spans="2:16" ht="12.75">
      <c r="B2149" s="18"/>
      <c r="C2149" s="18"/>
      <c r="D2149" s="18"/>
      <c r="E2149" s="18"/>
      <c r="F2149" s="18"/>
      <c r="G2149" s="18"/>
      <c r="H2149" s="18"/>
      <c r="I2149" s="18"/>
      <c r="J2149" s="18"/>
      <c r="K2149" s="18"/>
      <c r="L2149" s="18"/>
      <c r="M2149" s="18"/>
      <c r="N2149" s="18"/>
      <c r="O2149" s="18"/>
      <c r="P2149" s="18"/>
    </row>
    <row r="2150" spans="2:16" ht="12.75">
      <c r="B2150" s="18"/>
      <c r="C2150" s="18"/>
      <c r="D2150" s="18"/>
      <c r="E2150" s="18"/>
      <c r="F2150" s="18"/>
      <c r="G2150" s="18"/>
      <c r="H2150" s="18"/>
      <c r="I2150" s="18"/>
      <c r="J2150" s="18"/>
      <c r="K2150" s="18"/>
      <c r="L2150" s="18"/>
      <c r="M2150" s="18"/>
      <c r="N2150" s="18"/>
      <c r="O2150" s="18"/>
      <c r="P2150" s="18"/>
    </row>
    <row r="2151" spans="2:16" ht="12.75">
      <c r="B2151" s="18"/>
      <c r="C2151" s="18"/>
      <c r="D2151" s="18"/>
      <c r="E2151" s="18"/>
      <c r="F2151" s="18"/>
      <c r="G2151" s="18"/>
      <c r="H2151" s="18"/>
      <c r="I2151" s="18"/>
      <c r="J2151" s="18"/>
      <c r="K2151" s="18"/>
      <c r="L2151" s="18"/>
      <c r="M2151" s="18"/>
      <c r="N2151" s="18"/>
      <c r="O2151" s="18"/>
      <c r="P2151" s="18"/>
    </row>
    <row r="2152" spans="2:16" ht="12.75">
      <c r="B2152" s="18"/>
      <c r="C2152" s="18"/>
      <c r="D2152" s="18"/>
      <c r="E2152" s="18"/>
      <c r="F2152" s="18"/>
      <c r="G2152" s="18"/>
      <c r="H2152" s="18"/>
      <c r="I2152" s="18"/>
      <c r="J2152" s="18"/>
      <c r="K2152" s="18"/>
      <c r="L2152" s="18"/>
      <c r="M2152" s="18"/>
      <c r="N2152" s="18"/>
      <c r="O2152" s="18"/>
      <c r="P2152" s="18"/>
    </row>
    <row r="2153" spans="2:16" ht="12.75">
      <c r="B2153" s="18"/>
      <c r="C2153" s="18"/>
      <c r="D2153" s="18"/>
      <c r="E2153" s="18"/>
      <c r="F2153" s="18"/>
      <c r="G2153" s="18"/>
      <c r="H2153" s="18"/>
      <c r="I2153" s="18"/>
      <c r="J2153" s="18"/>
      <c r="K2153" s="18"/>
      <c r="L2153" s="18"/>
      <c r="M2153" s="18"/>
      <c r="N2153" s="18"/>
      <c r="O2153" s="18"/>
      <c r="P2153" s="18"/>
    </row>
    <row r="2154" spans="2:16" ht="12.75">
      <c r="B2154" s="18"/>
      <c r="C2154" s="18"/>
      <c r="D2154" s="18"/>
      <c r="E2154" s="18"/>
      <c r="F2154" s="18"/>
      <c r="G2154" s="18"/>
      <c r="H2154" s="18"/>
      <c r="I2154" s="18"/>
      <c r="J2154" s="18"/>
      <c r="K2154" s="18"/>
      <c r="L2154" s="18"/>
      <c r="M2154" s="18"/>
      <c r="N2154" s="18"/>
      <c r="O2154" s="18"/>
      <c r="P2154" s="18"/>
    </row>
    <row r="2155" spans="2:16" ht="12.75">
      <c r="B2155" s="18"/>
      <c r="C2155" s="18"/>
      <c r="D2155" s="18"/>
      <c r="E2155" s="18"/>
      <c r="F2155" s="18"/>
      <c r="G2155" s="18"/>
      <c r="H2155" s="18"/>
      <c r="I2155" s="18"/>
      <c r="J2155" s="18"/>
      <c r="K2155" s="18"/>
      <c r="L2155" s="18"/>
      <c r="M2155" s="18"/>
      <c r="N2155" s="18"/>
      <c r="O2155" s="18"/>
      <c r="P2155" s="18"/>
    </row>
    <row r="2156" spans="2:16" ht="12.75">
      <c r="B2156" s="18"/>
      <c r="C2156" s="18"/>
      <c r="D2156" s="18"/>
      <c r="E2156" s="18"/>
      <c r="F2156" s="18"/>
      <c r="G2156" s="18"/>
      <c r="H2156" s="18"/>
      <c r="I2156" s="18"/>
      <c r="J2156" s="18"/>
      <c r="K2156" s="18"/>
      <c r="L2156" s="18"/>
      <c r="M2156" s="18"/>
      <c r="N2156" s="18"/>
      <c r="O2156" s="18"/>
      <c r="P2156" s="18"/>
    </row>
    <row r="2157" spans="2:16" ht="12.75">
      <c r="B2157" s="18"/>
      <c r="C2157" s="18"/>
      <c r="D2157" s="18"/>
      <c r="E2157" s="18"/>
      <c r="F2157" s="18"/>
      <c r="G2157" s="18"/>
      <c r="H2157" s="18"/>
      <c r="I2157" s="18"/>
      <c r="J2157" s="18"/>
      <c r="K2157" s="18"/>
      <c r="L2157" s="18"/>
      <c r="M2157" s="18"/>
      <c r="N2157" s="18"/>
      <c r="O2157" s="18"/>
      <c r="P2157" s="18"/>
    </row>
    <row r="2158" spans="2:16" ht="12.75">
      <c r="B2158" s="18"/>
      <c r="C2158" s="18"/>
      <c r="D2158" s="18"/>
      <c r="E2158" s="18"/>
      <c r="F2158" s="18"/>
      <c r="G2158" s="18"/>
      <c r="H2158" s="18"/>
      <c r="I2158" s="18"/>
      <c r="J2158" s="18"/>
      <c r="K2158" s="18"/>
      <c r="L2158" s="18"/>
      <c r="M2158" s="18"/>
      <c r="N2158" s="18"/>
      <c r="O2158" s="18"/>
      <c r="P2158" s="18"/>
    </row>
    <row r="2159" spans="2:16" ht="12.75">
      <c r="B2159" s="18"/>
      <c r="C2159" s="18"/>
      <c r="D2159" s="18"/>
      <c r="E2159" s="18"/>
      <c r="F2159" s="18"/>
      <c r="G2159" s="18"/>
      <c r="H2159" s="18"/>
      <c r="I2159" s="18"/>
      <c r="J2159" s="18"/>
      <c r="K2159" s="18"/>
      <c r="L2159" s="18"/>
      <c r="M2159" s="18"/>
      <c r="N2159" s="18"/>
      <c r="O2159" s="18"/>
      <c r="P2159" s="18"/>
    </row>
    <row r="2160" spans="2:16" ht="12.75">
      <c r="B2160" s="18"/>
      <c r="C2160" s="18"/>
      <c r="D2160" s="18"/>
      <c r="E2160" s="18"/>
      <c r="F2160" s="18"/>
      <c r="G2160" s="18"/>
      <c r="H2160" s="18"/>
      <c r="I2160" s="18"/>
      <c r="J2160" s="18"/>
      <c r="K2160" s="18"/>
      <c r="L2160" s="18"/>
      <c r="M2160" s="18"/>
      <c r="N2160" s="18"/>
      <c r="O2160" s="18"/>
      <c r="P2160" s="18"/>
    </row>
    <row r="2161" spans="2:16" ht="12.75">
      <c r="B2161" s="18"/>
      <c r="C2161" s="18"/>
      <c r="D2161" s="18"/>
      <c r="E2161" s="18"/>
      <c r="F2161" s="18"/>
      <c r="G2161" s="18"/>
      <c r="H2161" s="18"/>
      <c r="I2161" s="18"/>
      <c r="J2161" s="18"/>
      <c r="K2161" s="18"/>
      <c r="L2161" s="18"/>
      <c r="M2161" s="18"/>
      <c r="N2161" s="18"/>
      <c r="O2161" s="18"/>
      <c r="P2161" s="18"/>
    </row>
    <row r="2162" spans="2:16" ht="12.75">
      <c r="B2162" s="18"/>
      <c r="C2162" s="18"/>
      <c r="D2162" s="18"/>
      <c r="E2162" s="18"/>
      <c r="F2162" s="18"/>
      <c r="G2162" s="18"/>
      <c r="H2162" s="18"/>
      <c r="I2162" s="18"/>
      <c r="J2162" s="18"/>
      <c r="K2162" s="18"/>
      <c r="L2162" s="18"/>
      <c r="M2162" s="18"/>
      <c r="N2162" s="18"/>
      <c r="O2162" s="18"/>
      <c r="P2162" s="18"/>
    </row>
    <row r="2163" spans="2:16" ht="12.75">
      <c r="B2163" s="18"/>
      <c r="C2163" s="18"/>
      <c r="D2163" s="18"/>
      <c r="E2163" s="18"/>
      <c r="F2163" s="18"/>
      <c r="G2163" s="18"/>
      <c r="H2163" s="18"/>
      <c r="I2163" s="18"/>
      <c r="J2163" s="18"/>
      <c r="K2163" s="18"/>
      <c r="L2163" s="18"/>
      <c r="M2163" s="18"/>
      <c r="N2163" s="18"/>
      <c r="O2163" s="18"/>
      <c r="P2163" s="18"/>
    </row>
    <row r="2164" spans="2:16" ht="12.75">
      <c r="B2164" s="18"/>
      <c r="C2164" s="18"/>
      <c r="D2164" s="18"/>
      <c r="E2164" s="18"/>
      <c r="F2164" s="18"/>
      <c r="G2164" s="18"/>
      <c r="H2164" s="18"/>
      <c r="I2164" s="18"/>
      <c r="J2164" s="18"/>
      <c r="K2164" s="18"/>
      <c r="L2164" s="18"/>
      <c r="M2164" s="18"/>
      <c r="N2164" s="18"/>
      <c r="O2164" s="18"/>
      <c r="P2164" s="18"/>
    </row>
    <row r="2165" spans="2:16" ht="12.75">
      <c r="B2165" s="18"/>
      <c r="C2165" s="18"/>
      <c r="D2165" s="18"/>
      <c r="E2165" s="18"/>
      <c r="F2165" s="18"/>
      <c r="G2165" s="18"/>
      <c r="H2165" s="18"/>
      <c r="I2165" s="18"/>
      <c r="J2165" s="18"/>
      <c r="K2165" s="18"/>
      <c r="L2165" s="18"/>
      <c r="M2165" s="18"/>
      <c r="N2165" s="18"/>
      <c r="O2165" s="18"/>
      <c r="P2165" s="18"/>
    </row>
    <row r="2166" spans="2:16" ht="12.75">
      <c r="B2166" s="18"/>
      <c r="C2166" s="18"/>
      <c r="D2166" s="18"/>
      <c r="E2166" s="18"/>
      <c r="F2166" s="18"/>
      <c r="G2166" s="18"/>
      <c r="H2166" s="18"/>
      <c r="I2166" s="18"/>
      <c r="J2166" s="18"/>
      <c r="K2166" s="18"/>
      <c r="L2166" s="18"/>
      <c r="M2166" s="18"/>
      <c r="N2166" s="18"/>
      <c r="O2166" s="18"/>
      <c r="P2166" s="18"/>
    </row>
    <row r="2167" spans="2:16" ht="12.75">
      <c r="B2167" s="18"/>
      <c r="C2167" s="18"/>
      <c r="D2167" s="18"/>
      <c r="E2167" s="18"/>
      <c r="F2167" s="18"/>
      <c r="G2167" s="18"/>
      <c r="H2167" s="18"/>
      <c r="I2167" s="18"/>
      <c r="J2167" s="18"/>
      <c r="K2167" s="18"/>
      <c r="L2167" s="18"/>
      <c r="M2167" s="18"/>
      <c r="N2167" s="18"/>
      <c r="O2167" s="18"/>
      <c r="P2167" s="18"/>
    </row>
    <row r="2168" spans="2:16" ht="12.75">
      <c r="B2168" s="18"/>
      <c r="C2168" s="18"/>
      <c r="D2168" s="18"/>
      <c r="E2168" s="18"/>
      <c r="F2168" s="18"/>
      <c r="G2168" s="18"/>
      <c r="H2168" s="18"/>
      <c r="I2168" s="18"/>
      <c r="J2168" s="18"/>
      <c r="K2168" s="18"/>
      <c r="L2168" s="18"/>
      <c r="M2168" s="18"/>
      <c r="N2168" s="18"/>
      <c r="O2168" s="18"/>
      <c r="P2168" s="18"/>
    </row>
    <row r="2169" spans="2:16" ht="12.75">
      <c r="B2169" s="18"/>
      <c r="C2169" s="18"/>
      <c r="D2169" s="18"/>
      <c r="E2169" s="18"/>
      <c r="F2169" s="18"/>
      <c r="G2169" s="18"/>
      <c r="H2169" s="18"/>
      <c r="I2169" s="18"/>
      <c r="J2169" s="18"/>
      <c r="K2169" s="18"/>
      <c r="L2169" s="18"/>
      <c r="M2169" s="18"/>
      <c r="N2169" s="18"/>
      <c r="O2169" s="18"/>
      <c r="P2169" s="18"/>
    </row>
    <row r="2170" spans="2:16" ht="12.75">
      <c r="B2170" s="18"/>
      <c r="C2170" s="18"/>
      <c r="D2170" s="18"/>
      <c r="E2170" s="18"/>
      <c r="F2170" s="18"/>
      <c r="G2170" s="18"/>
      <c r="H2170" s="18"/>
      <c r="I2170" s="18"/>
      <c r="J2170" s="18"/>
      <c r="K2170" s="18"/>
      <c r="L2170" s="18"/>
      <c r="M2170" s="18"/>
      <c r="N2170" s="18"/>
      <c r="O2170" s="18"/>
      <c r="P2170" s="18"/>
    </row>
    <row r="2171" spans="2:16" ht="12.75">
      <c r="B2171" s="18"/>
      <c r="C2171" s="18"/>
      <c r="D2171" s="18"/>
      <c r="E2171" s="18"/>
      <c r="F2171" s="18"/>
      <c r="G2171" s="18"/>
      <c r="H2171" s="18"/>
      <c r="I2171" s="18"/>
      <c r="J2171" s="18"/>
      <c r="K2171" s="18"/>
      <c r="L2171" s="18"/>
      <c r="M2171" s="18"/>
      <c r="N2171" s="18"/>
      <c r="O2171" s="18"/>
      <c r="P2171" s="18"/>
    </row>
    <row r="2172" spans="2:16" ht="12.75">
      <c r="B2172" s="18"/>
      <c r="C2172" s="18"/>
      <c r="D2172" s="18"/>
      <c r="E2172" s="18"/>
      <c r="F2172" s="18"/>
      <c r="G2172" s="18"/>
      <c r="H2172" s="18"/>
      <c r="I2172" s="18"/>
      <c r="J2172" s="18"/>
      <c r="K2172" s="18"/>
      <c r="L2172" s="18"/>
      <c r="M2172" s="18"/>
      <c r="N2172" s="18"/>
      <c r="O2172" s="18"/>
      <c r="P2172" s="18"/>
    </row>
    <row r="2173" spans="2:16" ht="12.75">
      <c r="B2173" s="18"/>
      <c r="C2173" s="18"/>
      <c r="D2173" s="18"/>
      <c r="E2173" s="18"/>
      <c r="F2173" s="18"/>
      <c r="G2173" s="18"/>
      <c r="H2173" s="18"/>
      <c r="I2173" s="18"/>
      <c r="J2173" s="18"/>
      <c r="K2173" s="18"/>
      <c r="L2173" s="18"/>
      <c r="M2173" s="18"/>
      <c r="N2173" s="18"/>
      <c r="O2173" s="18"/>
      <c r="P2173" s="18"/>
    </row>
    <row r="2174" spans="2:16" ht="12.75">
      <c r="B2174" s="18"/>
      <c r="C2174" s="18"/>
      <c r="D2174" s="18"/>
      <c r="E2174" s="18"/>
      <c r="F2174" s="18"/>
      <c r="G2174" s="18"/>
      <c r="H2174" s="18"/>
      <c r="I2174" s="18"/>
      <c r="J2174" s="18"/>
      <c r="K2174" s="18"/>
      <c r="L2174" s="18"/>
      <c r="M2174" s="18"/>
      <c r="N2174" s="18"/>
      <c r="O2174" s="18"/>
      <c r="P2174" s="18"/>
    </row>
    <row r="2175" spans="2:16" ht="12.75">
      <c r="B2175" s="18"/>
      <c r="C2175" s="18"/>
      <c r="D2175" s="18"/>
      <c r="E2175" s="18"/>
      <c r="F2175" s="18"/>
      <c r="G2175" s="18"/>
      <c r="H2175" s="18"/>
      <c r="I2175" s="18"/>
      <c r="J2175" s="18"/>
      <c r="K2175" s="18"/>
      <c r="L2175" s="18"/>
      <c r="M2175" s="18"/>
      <c r="N2175" s="18"/>
      <c r="O2175" s="18"/>
      <c r="P2175" s="18"/>
    </row>
    <row r="2176" spans="2:16" ht="12.75">
      <c r="B2176" s="18"/>
      <c r="C2176" s="18"/>
      <c r="D2176" s="18"/>
      <c r="E2176" s="18"/>
      <c r="F2176" s="18"/>
      <c r="G2176" s="18"/>
      <c r="H2176" s="18"/>
      <c r="I2176" s="18"/>
      <c r="J2176" s="18"/>
      <c r="K2176" s="18"/>
      <c r="L2176" s="18"/>
      <c r="M2176" s="18"/>
      <c r="N2176" s="18"/>
      <c r="O2176" s="18"/>
      <c r="P2176" s="18"/>
    </row>
    <row r="2177" spans="2:16" ht="12.75">
      <c r="B2177" s="18"/>
      <c r="C2177" s="18"/>
      <c r="D2177" s="18"/>
      <c r="E2177" s="18"/>
      <c r="F2177" s="18"/>
      <c r="G2177" s="18"/>
      <c r="H2177" s="18"/>
      <c r="I2177" s="18"/>
      <c r="J2177" s="18"/>
      <c r="K2177" s="18"/>
      <c r="L2177" s="18"/>
      <c r="M2177" s="18"/>
      <c r="N2177" s="18"/>
      <c r="O2177" s="18"/>
      <c r="P2177" s="18"/>
    </row>
    <row r="2178" spans="2:16" ht="12.75">
      <c r="B2178" s="18"/>
      <c r="C2178" s="18"/>
      <c r="D2178" s="18"/>
      <c r="E2178" s="18"/>
      <c r="F2178" s="18"/>
      <c r="G2178" s="18"/>
      <c r="H2178" s="18"/>
      <c r="I2178" s="18"/>
      <c r="J2178" s="18"/>
      <c r="K2178" s="18"/>
      <c r="L2178" s="18"/>
      <c r="M2178" s="18"/>
      <c r="N2178" s="18"/>
      <c r="O2178" s="18"/>
      <c r="P2178" s="18"/>
    </row>
    <row r="2179" spans="2:16" ht="12.75">
      <c r="B2179" s="18"/>
      <c r="C2179" s="18"/>
      <c r="D2179" s="18"/>
      <c r="E2179" s="18"/>
      <c r="F2179" s="18"/>
      <c r="G2179" s="18"/>
      <c r="H2179" s="18"/>
      <c r="I2179" s="18"/>
      <c r="J2179" s="18"/>
      <c r="K2179" s="18"/>
      <c r="L2179" s="18"/>
      <c r="M2179" s="18"/>
      <c r="N2179" s="18"/>
      <c r="O2179" s="18"/>
      <c r="P2179" s="18"/>
    </row>
    <row r="2180" spans="2:16" ht="12.75">
      <c r="B2180" s="18"/>
      <c r="C2180" s="18"/>
      <c r="D2180" s="18"/>
      <c r="E2180" s="18"/>
      <c r="F2180" s="18"/>
      <c r="G2180" s="18"/>
      <c r="H2180" s="18"/>
      <c r="I2180" s="18"/>
      <c r="J2180" s="18"/>
      <c r="K2180" s="18"/>
      <c r="L2180" s="18"/>
      <c r="M2180" s="18"/>
      <c r="N2180" s="18"/>
      <c r="O2180" s="18"/>
      <c r="P2180" s="18"/>
    </row>
    <row r="2181" spans="2:16" ht="12.75">
      <c r="B2181" s="18"/>
      <c r="C2181" s="18"/>
      <c r="D2181" s="18"/>
      <c r="E2181" s="18"/>
      <c r="F2181" s="18"/>
      <c r="G2181" s="18"/>
      <c r="H2181" s="18"/>
      <c r="I2181" s="18"/>
      <c r="J2181" s="18"/>
      <c r="K2181" s="18"/>
      <c r="L2181" s="18"/>
      <c r="M2181" s="18"/>
      <c r="N2181" s="18"/>
      <c r="O2181" s="18"/>
      <c r="P2181" s="18"/>
    </row>
    <row r="2182" spans="2:16" ht="12.75">
      <c r="B2182" s="18"/>
      <c r="C2182" s="18"/>
      <c r="D2182" s="18"/>
      <c r="E2182" s="18"/>
      <c r="F2182" s="18"/>
      <c r="G2182" s="18"/>
      <c r="H2182" s="18"/>
      <c r="I2182" s="18"/>
      <c r="J2182" s="18"/>
      <c r="K2182" s="18"/>
      <c r="L2182" s="18"/>
      <c r="M2182" s="18"/>
      <c r="N2182" s="18"/>
      <c r="O2182" s="18"/>
      <c r="P2182" s="18"/>
    </row>
    <row r="2183" spans="2:16" ht="12.75">
      <c r="B2183" s="18"/>
      <c r="C2183" s="18"/>
      <c r="D2183" s="18"/>
      <c r="E2183" s="18"/>
      <c r="F2183" s="18"/>
      <c r="G2183" s="18"/>
      <c r="H2183" s="18"/>
      <c r="I2183" s="18"/>
      <c r="J2183" s="18"/>
      <c r="K2183" s="18"/>
      <c r="L2183" s="18"/>
      <c r="M2183" s="18"/>
      <c r="N2183" s="18"/>
      <c r="O2183" s="18"/>
      <c r="P2183" s="18"/>
    </row>
    <row r="2184" spans="2:16" ht="12.75">
      <c r="B2184" s="18"/>
      <c r="C2184" s="18"/>
      <c r="D2184" s="18"/>
      <c r="E2184" s="18"/>
      <c r="F2184" s="18"/>
      <c r="G2184" s="18"/>
      <c r="H2184" s="18"/>
      <c r="I2184" s="18"/>
      <c r="J2184" s="18"/>
      <c r="K2184" s="18"/>
      <c r="L2184" s="18"/>
      <c r="M2184" s="18"/>
      <c r="N2184" s="18"/>
      <c r="O2184" s="18"/>
      <c r="P2184" s="18"/>
    </row>
    <row r="2185" spans="2:16" ht="12.75">
      <c r="B2185" s="18"/>
      <c r="C2185" s="18"/>
      <c r="D2185" s="18"/>
      <c r="E2185" s="18"/>
      <c r="F2185" s="18"/>
      <c r="G2185" s="18"/>
      <c r="H2185" s="18"/>
      <c r="I2185" s="18"/>
      <c r="J2185" s="18"/>
      <c r="K2185" s="18"/>
      <c r="L2185" s="18"/>
      <c r="M2185" s="18"/>
      <c r="N2185" s="18"/>
      <c r="O2185" s="18"/>
      <c r="P2185" s="18"/>
    </row>
    <row r="2186" spans="2:16" ht="12.75">
      <c r="B2186" s="18"/>
      <c r="C2186" s="18"/>
      <c r="D2186" s="18"/>
      <c r="E2186" s="18"/>
      <c r="F2186" s="18"/>
      <c r="G2186" s="18"/>
      <c r="H2186" s="18"/>
      <c r="I2186" s="18"/>
      <c r="J2186" s="18"/>
      <c r="K2186" s="18"/>
      <c r="L2186" s="18"/>
      <c r="M2186" s="18"/>
      <c r="N2186" s="18"/>
      <c r="O2186" s="18"/>
      <c r="P2186" s="18"/>
    </row>
    <row r="2187" spans="2:16" ht="12.75">
      <c r="B2187" s="18"/>
      <c r="C2187" s="18"/>
      <c r="D2187" s="18"/>
      <c r="E2187" s="18"/>
      <c r="F2187" s="18"/>
      <c r="G2187" s="18"/>
      <c r="H2187" s="18"/>
      <c r="I2187" s="18"/>
      <c r="J2187" s="18"/>
      <c r="K2187" s="18"/>
      <c r="L2187" s="18"/>
      <c r="M2187" s="18"/>
      <c r="N2187" s="18"/>
      <c r="O2187" s="18"/>
      <c r="P2187" s="18"/>
    </row>
    <row r="2188" spans="2:16" ht="12.75">
      <c r="B2188" s="18"/>
      <c r="C2188" s="18"/>
      <c r="D2188" s="18"/>
      <c r="E2188" s="18"/>
      <c r="F2188" s="18"/>
      <c r="G2188" s="18"/>
      <c r="H2188" s="18"/>
      <c r="I2188" s="18"/>
      <c r="J2188" s="18"/>
      <c r="K2188" s="18"/>
      <c r="L2188" s="18"/>
      <c r="M2188" s="18"/>
      <c r="N2188" s="18"/>
      <c r="O2188" s="18"/>
      <c r="P2188" s="18"/>
    </row>
    <row r="2189" spans="2:16" ht="12.75">
      <c r="B2189" s="18"/>
      <c r="C2189" s="18"/>
      <c r="D2189" s="18"/>
      <c r="E2189" s="18"/>
      <c r="F2189" s="18"/>
      <c r="G2189" s="18"/>
      <c r="H2189" s="18"/>
      <c r="I2189" s="18"/>
      <c r="J2189" s="18"/>
      <c r="K2189" s="18"/>
      <c r="L2189" s="18"/>
      <c r="M2189" s="18"/>
      <c r="N2189" s="18"/>
      <c r="O2189" s="18"/>
      <c r="P2189" s="18"/>
    </row>
    <row r="2190" spans="2:16" ht="12.75">
      <c r="B2190" s="18"/>
      <c r="C2190" s="18"/>
      <c r="D2190" s="18"/>
      <c r="E2190" s="18"/>
      <c r="F2190" s="18"/>
      <c r="G2190" s="18"/>
      <c r="H2190" s="18"/>
      <c r="I2190" s="18"/>
      <c r="J2190" s="18"/>
      <c r="K2190" s="18"/>
      <c r="L2190" s="18"/>
      <c r="M2190" s="18"/>
      <c r="N2190" s="18"/>
      <c r="O2190" s="18"/>
      <c r="P2190" s="18"/>
    </row>
    <row r="2191" spans="2:16" ht="12.75">
      <c r="B2191" s="18"/>
      <c r="C2191" s="18"/>
      <c r="D2191" s="18"/>
      <c r="E2191" s="18"/>
      <c r="F2191" s="18"/>
      <c r="G2191" s="18"/>
      <c r="H2191" s="18"/>
      <c r="I2191" s="18"/>
      <c r="J2191" s="18"/>
      <c r="K2191" s="18"/>
      <c r="L2191" s="18"/>
      <c r="M2191" s="18"/>
      <c r="N2191" s="18"/>
      <c r="O2191" s="18"/>
      <c r="P2191" s="18"/>
    </row>
    <row r="2192" spans="2:16" ht="12.75">
      <c r="B2192" s="18"/>
      <c r="C2192" s="18"/>
      <c r="D2192" s="18"/>
      <c r="E2192" s="18"/>
      <c r="F2192" s="18"/>
      <c r="G2192" s="18"/>
      <c r="H2192" s="18"/>
      <c r="I2192" s="18"/>
      <c r="J2192" s="18"/>
      <c r="K2192" s="18"/>
      <c r="L2192" s="18"/>
      <c r="M2192" s="18"/>
      <c r="N2192" s="18"/>
      <c r="O2192" s="18"/>
      <c r="P2192" s="18"/>
    </row>
    <row r="2193" spans="2:16" ht="12.75">
      <c r="B2193" s="18"/>
      <c r="C2193" s="18"/>
      <c r="D2193" s="18"/>
      <c r="E2193" s="18"/>
      <c r="F2193" s="18"/>
      <c r="G2193" s="18"/>
      <c r="H2193" s="18"/>
      <c r="I2193" s="18"/>
      <c r="J2193" s="18"/>
      <c r="K2193" s="18"/>
      <c r="L2193" s="18"/>
      <c r="M2193" s="18"/>
      <c r="N2193" s="18"/>
      <c r="O2193" s="18"/>
      <c r="P2193" s="18"/>
    </row>
    <row r="2194" spans="2:16" ht="12.75">
      <c r="B2194" s="18"/>
      <c r="C2194" s="18"/>
      <c r="D2194" s="18"/>
      <c r="E2194" s="18"/>
      <c r="F2194" s="18"/>
      <c r="G2194" s="18"/>
      <c r="H2194" s="18"/>
      <c r="I2194" s="18"/>
      <c r="J2194" s="18"/>
      <c r="K2194" s="18"/>
      <c r="L2194" s="18"/>
      <c r="M2194" s="18"/>
      <c r="N2194" s="18"/>
      <c r="O2194" s="18"/>
      <c r="P2194" s="18"/>
    </row>
    <row r="2195" spans="2:16" ht="12.75">
      <c r="B2195" s="18"/>
      <c r="C2195" s="18"/>
      <c r="D2195" s="18"/>
      <c r="E2195" s="18"/>
      <c r="F2195" s="18"/>
      <c r="G2195" s="18"/>
      <c r="H2195" s="18"/>
      <c r="I2195" s="18"/>
      <c r="J2195" s="18"/>
      <c r="K2195" s="18"/>
      <c r="L2195" s="18"/>
      <c r="M2195" s="18"/>
      <c r="N2195" s="18"/>
      <c r="O2195" s="18"/>
      <c r="P2195" s="18"/>
    </row>
    <row r="2196" spans="2:16" ht="12.75">
      <c r="B2196" s="18"/>
      <c r="C2196" s="18"/>
      <c r="D2196" s="18"/>
      <c r="E2196" s="18"/>
      <c r="F2196" s="18"/>
      <c r="G2196" s="18"/>
      <c r="H2196" s="18"/>
      <c r="I2196" s="18"/>
      <c r="J2196" s="18"/>
      <c r="K2196" s="18"/>
      <c r="L2196" s="18"/>
      <c r="M2196" s="18"/>
      <c r="N2196" s="18"/>
      <c r="O2196" s="18"/>
      <c r="P2196" s="18"/>
    </row>
    <row r="2197" spans="2:16" ht="12.75">
      <c r="B2197" s="18"/>
      <c r="C2197" s="18"/>
      <c r="D2197" s="18"/>
      <c r="E2197" s="18"/>
      <c r="F2197" s="18"/>
      <c r="G2197" s="18"/>
      <c r="H2197" s="18"/>
      <c r="I2197" s="18"/>
      <c r="J2197" s="18"/>
      <c r="K2197" s="18"/>
      <c r="L2197" s="18"/>
      <c r="M2197" s="18"/>
      <c r="N2197" s="18"/>
      <c r="O2197" s="18"/>
      <c r="P2197" s="18"/>
    </row>
    <row r="2198" spans="2:16" ht="12.75">
      <c r="B2198" s="18"/>
      <c r="C2198" s="18"/>
      <c r="D2198" s="18"/>
      <c r="E2198" s="18"/>
      <c r="F2198" s="18"/>
      <c r="G2198" s="18"/>
      <c r="H2198" s="18"/>
      <c r="I2198" s="18"/>
      <c r="J2198" s="18"/>
      <c r="K2198" s="18"/>
      <c r="L2198" s="18"/>
      <c r="M2198" s="18"/>
      <c r="N2198" s="18"/>
      <c r="O2198" s="18"/>
      <c r="P2198" s="18"/>
    </row>
    <row r="2199" spans="2:16" ht="12.75">
      <c r="B2199" s="18"/>
      <c r="C2199" s="18"/>
      <c r="D2199" s="18"/>
      <c r="E2199" s="18"/>
      <c r="F2199" s="18"/>
      <c r="G2199" s="18"/>
      <c r="H2199" s="18"/>
      <c r="I2199" s="18"/>
      <c r="J2199" s="18"/>
      <c r="K2199" s="18"/>
      <c r="L2199" s="18"/>
      <c r="M2199" s="18"/>
      <c r="N2199" s="18"/>
      <c r="O2199" s="18"/>
      <c r="P2199" s="18"/>
    </row>
    <row r="2200" spans="2:16" ht="12.75">
      <c r="B2200" s="18"/>
      <c r="C2200" s="18"/>
      <c r="D2200" s="18"/>
      <c r="E2200" s="18"/>
      <c r="F2200" s="18"/>
      <c r="G2200" s="18"/>
      <c r="H2200" s="18"/>
      <c r="I2200" s="18"/>
      <c r="J2200" s="18"/>
      <c r="K2200" s="18"/>
      <c r="L2200" s="18"/>
      <c r="M2200" s="18"/>
      <c r="N2200" s="18"/>
      <c r="O2200" s="18"/>
      <c r="P2200" s="18"/>
    </row>
    <row r="2201" spans="2:16" ht="12.75">
      <c r="B2201" s="18"/>
      <c r="C2201" s="18"/>
      <c r="D2201" s="18"/>
      <c r="E2201" s="18"/>
      <c r="F2201" s="18"/>
      <c r="G2201" s="18"/>
      <c r="H2201" s="18"/>
      <c r="I2201" s="18"/>
      <c r="J2201" s="18"/>
      <c r="K2201" s="18"/>
      <c r="L2201" s="18"/>
      <c r="M2201" s="18"/>
      <c r="N2201" s="18"/>
      <c r="O2201" s="18"/>
      <c r="P2201" s="18"/>
    </row>
    <row r="2202" spans="2:16" ht="12.75">
      <c r="B2202" s="18"/>
      <c r="C2202" s="18"/>
      <c r="D2202" s="18"/>
      <c r="E2202" s="18"/>
      <c r="F2202" s="18"/>
      <c r="G2202" s="18"/>
      <c r="H2202" s="18"/>
      <c r="I2202" s="18"/>
      <c r="J2202" s="18"/>
      <c r="K2202" s="18"/>
      <c r="L2202" s="18"/>
      <c r="M2202" s="18"/>
      <c r="N2202" s="18"/>
      <c r="O2202" s="18"/>
      <c r="P2202" s="18"/>
    </row>
    <row r="2203" spans="2:16" ht="12.75">
      <c r="B2203" s="18"/>
      <c r="C2203" s="18"/>
      <c r="D2203" s="18"/>
      <c r="E2203" s="18"/>
      <c r="F2203" s="18"/>
      <c r="G2203" s="18"/>
      <c r="H2203" s="18"/>
      <c r="I2203" s="18"/>
      <c r="J2203" s="18"/>
      <c r="K2203" s="18"/>
      <c r="L2203" s="18"/>
      <c r="M2203" s="18"/>
      <c r="N2203" s="18"/>
      <c r="O2203" s="18"/>
      <c r="P2203" s="18"/>
    </row>
    <row r="2204" spans="2:16" ht="12.75">
      <c r="B2204" s="18"/>
      <c r="C2204" s="18"/>
      <c r="D2204" s="18"/>
      <c r="E2204" s="18"/>
      <c r="F2204" s="18"/>
      <c r="G2204" s="18"/>
      <c r="H2204" s="18"/>
      <c r="I2204" s="18"/>
      <c r="J2204" s="18"/>
      <c r="K2204" s="18"/>
      <c r="L2204" s="18"/>
      <c r="M2204" s="18"/>
      <c r="N2204" s="18"/>
      <c r="O2204" s="18"/>
      <c r="P2204" s="18"/>
    </row>
    <row r="2205" spans="2:16" ht="12.75">
      <c r="B2205" s="18"/>
      <c r="C2205" s="18"/>
      <c r="D2205" s="18"/>
      <c r="E2205" s="18"/>
      <c r="F2205" s="18"/>
      <c r="G2205" s="18"/>
      <c r="H2205" s="18"/>
      <c r="I2205" s="18"/>
      <c r="J2205" s="18"/>
      <c r="K2205" s="18"/>
      <c r="L2205" s="18"/>
      <c r="M2205" s="18"/>
      <c r="N2205" s="18"/>
      <c r="O2205" s="18"/>
      <c r="P2205" s="18"/>
    </row>
    <row r="2206" spans="2:16" ht="12.75">
      <c r="B2206" s="18"/>
      <c r="C2206" s="18"/>
      <c r="D2206" s="18"/>
      <c r="E2206" s="18"/>
      <c r="F2206" s="18"/>
      <c r="G2206" s="18"/>
      <c r="H2206" s="18"/>
      <c r="I2206" s="18"/>
      <c r="J2206" s="18"/>
      <c r="K2206" s="18"/>
      <c r="L2206" s="18"/>
      <c r="M2206" s="18"/>
      <c r="N2206" s="18"/>
      <c r="O2206" s="18"/>
      <c r="P2206" s="18"/>
    </row>
    <row r="2207" spans="2:16" ht="12.75">
      <c r="B2207" s="18"/>
      <c r="C2207" s="18"/>
      <c r="D2207" s="18"/>
      <c r="E2207" s="18"/>
      <c r="F2207" s="18"/>
      <c r="G2207" s="18"/>
      <c r="H2207" s="18"/>
      <c r="I2207" s="18"/>
      <c r="J2207" s="18"/>
      <c r="K2207" s="18"/>
      <c r="L2207" s="18"/>
      <c r="M2207" s="18"/>
      <c r="N2207" s="18"/>
      <c r="O2207" s="18"/>
      <c r="P2207" s="18"/>
    </row>
    <row r="2208" spans="2:16" ht="12.75">
      <c r="B2208" s="18"/>
      <c r="C2208" s="18"/>
      <c r="D2208" s="18"/>
      <c r="E2208" s="18"/>
      <c r="F2208" s="18"/>
      <c r="G2208" s="18"/>
      <c r="H2208" s="18"/>
      <c r="I2208" s="18"/>
      <c r="J2208" s="18"/>
      <c r="K2208" s="18"/>
      <c r="L2208" s="18"/>
      <c r="M2208" s="18"/>
      <c r="N2208" s="18"/>
      <c r="O2208" s="18"/>
      <c r="P2208" s="18"/>
    </row>
    <row r="2209" spans="2:16" ht="12.75">
      <c r="B2209" s="18"/>
      <c r="C2209" s="18"/>
      <c r="D2209" s="18"/>
      <c r="E2209" s="18"/>
      <c r="F2209" s="18"/>
      <c r="G2209" s="18"/>
      <c r="H2209" s="18"/>
      <c r="I2209" s="18"/>
      <c r="J2209" s="18"/>
      <c r="K2209" s="18"/>
      <c r="L2209" s="18"/>
      <c r="M2209" s="18"/>
      <c r="N2209" s="18"/>
      <c r="O2209" s="18"/>
      <c r="P2209" s="18"/>
    </row>
    <row r="2210" spans="2:16" ht="12.75">
      <c r="B2210" s="18"/>
      <c r="C2210" s="18"/>
      <c r="D2210" s="18"/>
      <c r="E2210" s="18"/>
      <c r="F2210" s="18"/>
      <c r="G2210" s="18"/>
      <c r="H2210" s="18"/>
      <c r="I2210" s="18"/>
      <c r="J2210" s="18"/>
      <c r="K2210" s="18"/>
      <c r="L2210" s="18"/>
      <c r="M2210" s="18"/>
      <c r="N2210" s="18"/>
      <c r="O2210" s="18"/>
      <c r="P2210" s="18"/>
    </row>
    <row r="2211" spans="2:16" ht="12.75">
      <c r="B2211" s="18"/>
      <c r="C2211" s="18"/>
      <c r="D2211" s="18"/>
      <c r="E2211" s="18"/>
      <c r="F2211" s="18"/>
      <c r="G2211" s="18"/>
      <c r="H2211" s="18"/>
      <c r="I2211" s="18"/>
      <c r="J2211" s="18"/>
      <c r="K2211" s="18"/>
      <c r="L2211" s="18"/>
      <c r="M2211" s="18"/>
      <c r="N2211" s="18"/>
      <c r="O2211" s="18"/>
      <c r="P2211" s="18"/>
    </row>
    <row r="2212" spans="2:16" ht="12.75">
      <c r="B2212" s="18"/>
      <c r="C2212" s="18"/>
      <c r="D2212" s="18"/>
      <c r="E2212" s="18"/>
      <c r="F2212" s="18"/>
      <c r="G2212" s="18"/>
      <c r="H2212" s="18"/>
      <c r="I2212" s="18"/>
      <c r="J2212" s="18"/>
      <c r="K2212" s="18"/>
      <c r="L2212" s="18"/>
      <c r="M2212" s="18"/>
      <c r="N2212" s="18"/>
      <c r="O2212" s="18"/>
      <c r="P2212" s="18"/>
    </row>
    <row r="2213" spans="2:16" ht="12.75">
      <c r="B2213" s="18"/>
      <c r="C2213" s="18"/>
      <c r="D2213" s="18"/>
      <c r="E2213" s="18"/>
      <c r="F2213" s="18"/>
      <c r="G2213" s="18"/>
      <c r="H2213" s="18"/>
      <c r="I2213" s="18"/>
      <c r="J2213" s="18"/>
      <c r="K2213" s="18"/>
      <c r="L2213" s="18"/>
      <c r="M2213" s="18"/>
      <c r="N2213" s="18"/>
      <c r="O2213" s="18"/>
      <c r="P2213" s="18"/>
    </row>
    <row r="2214" spans="2:16" ht="12.75">
      <c r="B2214" s="18"/>
      <c r="C2214" s="18"/>
      <c r="D2214" s="18"/>
      <c r="E2214" s="18"/>
      <c r="F2214" s="18"/>
      <c r="G2214" s="18"/>
      <c r="H2214" s="18"/>
      <c r="I2214" s="18"/>
      <c r="J2214" s="18"/>
      <c r="K2214" s="18"/>
      <c r="L2214" s="18"/>
      <c r="M2214" s="18"/>
      <c r="N2214" s="18"/>
      <c r="O2214" s="18"/>
      <c r="P2214" s="18"/>
    </row>
    <row r="2215" spans="2:16" ht="12.75">
      <c r="B2215" s="18"/>
      <c r="C2215" s="18"/>
      <c r="D2215" s="18"/>
      <c r="E2215" s="18"/>
      <c r="F2215" s="18"/>
      <c r="G2215" s="18"/>
      <c r="H2215" s="18"/>
      <c r="I2215" s="18"/>
      <c r="J2215" s="18"/>
      <c r="K2215" s="18"/>
      <c r="L2215" s="18"/>
      <c r="M2215" s="18"/>
      <c r="N2215" s="18"/>
      <c r="O2215" s="18"/>
      <c r="P2215" s="18"/>
    </row>
    <row r="2216" spans="2:16" ht="12.75">
      <c r="B2216" s="18"/>
      <c r="C2216" s="18"/>
      <c r="D2216" s="18"/>
      <c r="E2216" s="18"/>
      <c r="F2216" s="18"/>
      <c r="G2216" s="18"/>
      <c r="H2216" s="18"/>
      <c r="I2216" s="18"/>
      <c r="J2216" s="18"/>
      <c r="K2216" s="18"/>
      <c r="L2216" s="18"/>
      <c r="M2216" s="18"/>
      <c r="N2216" s="18"/>
      <c r="O2216" s="18"/>
      <c r="P2216" s="18"/>
    </row>
    <row r="2217" spans="2:16" ht="12.75">
      <c r="B2217" s="18"/>
      <c r="C2217" s="18"/>
      <c r="D2217" s="18"/>
      <c r="E2217" s="18"/>
      <c r="F2217" s="18"/>
      <c r="G2217" s="18"/>
      <c r="H2217" s="18"/>
      <c r="I2217" s="18"/>
      <c r="J2217" s="18"/>
      <c r="K2217" s="18"/>
      <c r="L2217" s="18"/>
      <c r="M2217" s="18"/>
      <c r="N2217" s="18"/>
      <c r="O2217" s="18"/>
      <c r="P2217" s="18"/>
    </row>
    <row r="2218" spans="2:16" ht="12.75">
      <c r="B2218" s="18"/>
      <c r="C2218" s="18"/>
      <c r="D2218" s="18"/>
      <c r="E2218" s="18"/>
      <c r="F2218" s="18"/>
      <c r="G2218" s="18"/>
      <c r="H2218" s="18"/>
      <c r="I2218" s="18"/>
      <c r="J2218" s="18"/>
      <c r="K2218" s="18"/>
      <c r="L2218" s="18"/>
      <c r="M2218" s="18"/>
      <c r="N2218" s="18"/>
      <c r="O2218" s="18"/>
      <c r="P2218" s="18"/>
    </row>
    <row r="2219" spans="2:16" ht="12.75">
      <c r="B2219" s="18"/>
      <c r="C2219" s="18"/>
      <c r="D2219" s="18"/>
      <c r="E2219" s="18"/>
      <c r="F2219" s="18"/>
      <c r="G2219" s="18"/>
      <c r="H2219" s="18"/>
      <c r="I2219" s="18"/>
      <c r="J2219" s="18"/>
      <c r="K2219" s="18"/>
      <c r="L2219" s="18"/>
      <c r="M2219" s="18"/>
      <c r="N2219" s="18"/>
      <c r="O2219" s="18"/>
      <c r="P2219" s="18"/>
    </row>
    <row r="2220" spans="2:16" ht="12.75">
      <c r="B2220" s="18"/>
      <c r="C2220" s="18"/>
      <c r="D2220" s="18"/>
      <c r="E2220" s="18"/>
      <c r="F2220" s="18"/>
      <c r="G2220" s="18"/>
      <c r="H2220" s="18"/>
      <c r="I2220" s="18"/>
      <c r="J2220" s="18"/>
      <c r="K2220" s="18"/>
      <c r="L2220" s="18"/>
      <c r="M2220" s="18"/>
      <c r="N2220" s="18"/>
      <c r="O2220" s="18"/>
      <c r="P2220" s="18"/>
    </row>
    <row r="2221" spans="2:16" ht="12.75">
      <c r="B2221" s="18"/>
      <c r="C2221" s="18"/>
      <c r="D2221" s="18"/>
      <c r="E2221" s="18"/>
      <c r="F2221" s="18"/>
      <c r="G2221" s="18"/>
      <c r="H2221" s="18"/>
      <c r="I2221" s="18"/>
      <c r="J2221" s="18"/>
      <c r="K2221" s="18"/>
      <c r="L2221" s="18"/>
      <c r="M2221" s="18"/>
      <c r="N2221" s="18"/>
      <c r="O2221" s="18"/>
      <c r="P2221" s="18"/>
    </row>
    <row r="2222" spans="2:16" ht="12.75">
      <c r="B2222" s="18"/>
      <c r="C2222" s="18"/>
      <c r="D2222" s="18"/>
      <c r="E2222" s="18"/>
      <c r="F2222" s="18"/>
      <c r="G2222" s="18"/>
      <c r="H2222" s="18"/>
      <c r="I2222" s="18"/>
      <c r="J2222" s="18"/>
      <c r="K2222" s="18"/>
      <c r="L2222" s="18"/>
      <c r="M2222" s="18"/>
      <c r="N2222" s="18"/>
      <c r="O2222" s="18"/>
      <c r="P2222" s="18"/>
    </row>
    <row r="2223" spans="2:16" ht="12.75">
      <c r="B2223" s="18"/>
      <c r="C2223" s="18"/>
      <c r="D2223" s="18"/>
      <c r="E2223" s="18"/>
      <c r="F2223" s="18"/>
      <c r="G2223" s="18"/>
      <c r="H2223" s="18"/>
      <c r="I2223" s="18"/>
      <c r="J2223" s="18"/>
      <c r="K2223" s="18"/>
      <c r="L2223" s="18"/>
      <c r="M2223" s="18"/>
      <c r="N2223" s="18"/>
      <c r="O2223" s="18"/>
      <c r="P2223" s="18"/>
    </row>
    <row r="2224" spans="2:16" ht="12.75">
      <c r="B2224" s="18"/>
      <c r="C2224" s="18"/>
      <c r="D2224" s="18"/>
      <c r="E2224" s="18"/>
      <c r="F2224" s="18"/>
      <c r="G2224" s="18"/>
      <c r="H2224" s="18"/>
      <c r="I2224" s="18"/>
      <c r="J2224" s="18"/>
      <c r="K2224" s="18"/>
      <c r="L2224" s="18"/>
      <c r="M2224" s="18"/>
      <c r="N2224" s="18"/>
      <c r="O2224" s="18"/>
      <c r="P2224" s="18"/>
    </row>
    <row r="2225" spans="2:16" ht="12.75">
      <c r="B2225" s="18"/>
      <c r="C2225" s="18"/>
      <c r="D2225" s="18"/>
      <c r="E2225" s="18"/>
      <c r="F2225" s="18"/>
      <c r="G2225" s="18"/>
      <c r="H2225" s="18"/>
      <c r="I2225" s="18"/>
      <c r="J2225" s="18"/>
      <c r="K2225" s="18"/>
      <c r="L2225" s="18"/>
      <c r="M2225" s="18"/>
      <c r="N2225" s="18"/>
      <c r="O2225" s="18"/>
      <c r="P2225" s="18"/>
    </row>
    <row r="2226" spans="2:16" ht="12.75">
      <c r="B2226" s="18"/>
      <c r="C2226" s="18"/>
      <c r="D2226" s="18"/>
      <c r="E2226" s="18"/>
      <c r="F2226" s="18"/>
      <c r="G2226" s="18"/>
      <c r="H2226" s="18"/>
      <c r="I2226" s="18"/>
      <c r="J2226" s="18"/>
      <c r="K2226" s="18"/>
      <c r="L2226" s="18"/>
      <c r="M2226" s="18"/>
      <c r="N2226" s="18"/>
      <c r="O2226" s="18"/>
      <c r="P2226" s="18"/>
    </row>
    <row r="2227" spans="2:16" ht="12.75">
      <c r="B2227" s="18"/>
      <c r="C2227" s="18"/>
      <c r="D2227" s="18"/>
      <c r="E2227" s="18"/>
      <c r="F2227" s="18"/>
      <c r="G2227" s="18"/>
      <c r="H2227" s="18"/>
      <c r="I2227" s="18"/>
      <c r="J2227" s="18"/>
      <c r="K2227" s="18"/>
      <c r="L2227" s="18"/>
      <c r="M2227" s="18"/>
      <c r="N2227" s="18"/>
      <c r="O2227" s="18"/>
      <c r="P2227" s="18"/>
    </row>
    <row r="2228" spans="2:16" ht="12.75">
      <c r="B2228" s="18"/>
      <c r="C2228" s="18"/>
      <c r="D2228" s="18"/>
      <c r="E2228" s="18"/>
      <c r="F2228" s="18"/>
      <c r="G2228" s="18"/>
      <c r="H2228" s="18"/>
      <c r="I2228" s="18"/>
      <c r="J2228" s="18"/>
      <c r="K2228" s="18"/>
      <c r="L2228" s="18"/>
      <c r="M2228" s="18"/>
      <c r="N2228" s="18"/>
      <c r="O2228" s="18"/>
      <c r="P2228" s="18"/>
    </row>
    <row r="2229" spans="2:16" ht="12.75">
      <c r="B2229" s="18"/>
      <c r="C2229" s="18"/>
      <c r="D2229" s="18"/>
      <c r="E2229" s="18"/>
      <c r="F2229" s="18"/>
      <c r="G2229" s="18"/>
      <c r="H2229" s="18"/>
      <c r="I2229" s="18"/>
      <c r="J2229" s="18"/>
      <c r="K2229" s="18"/>
      <c r="L2229" s="18"/>
      <c r="M2229" s="18"/>
      <c r="N2229" s="18"/>
      <c r="O2229" s="18"/>
      <c r="P2229" s="18"/>
    </row>
    <row r="2230" spans="2:16" ht="12.75">
      <c r="B2230" s="18"/>
      <c r="C2230" s="18"/>
      <c r="D2230" s="18"/>
      <c r="E2230" s="18"/>
      <c r="F2230" s="18"/>
      <c r="G2230" s="18"/>
      <c r="H2230" s="18"/>
      <c r="I2230" s="18"/>
      <c r="J2230" s="18"/>
      <c r="K2230" s="18"/>
      <c r="L2230" s="18"/>
      <c r="M2230" s="18"/>
      <c r="N2230" s="18"/>
      <c r="O2230" s="18"/>
      <c r="P2230" s="18"/>
    </row>
    <row r="2231" spans="2:16" ht="12.75">
      <c r="B2231" s="18"/>
      <c r="C2231" s="18"/>
      <c r="D2231" s="18"/>
      <c r="E2231" s="18"/>
      <c r="F2231" s="18"/>
      <c r="G2231" s="18"/>
      <c r="H2231" s="18"/>
      <c r="I2231" s="18"/>
      <c r="J2231" s="18"/>
      <c r="K2231" s="18"/>
      <c r="L2231" s="18"/>
      <c r="M2231" s="18"/>
      <c r="N2231" s="18"/>
      <c r="O2231" s="18"/>
      <c r="P2231" s="18"/>
    </row>
    <row r="2232" spans="2:16" ht="12.75">
      <c r="B2232" s="18"/>
      <c r="C2232" s="18"/>
      <c r="D2232" s="18"/>
      <c r="E2232" s="18"/>
      <c r="F2232" s="18"/>
      <c r="G2232" s="18"/>
      <c r="H2232" s="18"/>
      <c r="I2232" s="18"/>
      <c r="J2232" s="18"/>
      <c r="K2232" s="18"/>
      <c r="L2232" s="18"/>
      <c r="M2232" s="18"/>
      <c r="N2232" s="18"/>
      <c r="O2232" s="18"/>
      <c r="P2232" s="18"/>
    </row>
    <row r="2233" spans="2:16" ht="12.75">
      <c r="B2233" s="18"/>
      <c r="C2233" s="18"/>
      <c r="D2233" s="18"/>
      <c r="E2233" s="18"/>
      <c r="F2233" s="18"/>
      <c r="G2233" s="18"/>
      <c r="H2233" s="18"/>
      <c r="I2233" s="18"/>
      <c r="J2233" s="18"/>
      <c r="K2233" s="18"/>
      <c r="L2233" s="18"/>
      <c r="M2233" s="18"/>
      <c r="N2233" s="18"/>
      <c r="O2233" s="18"/>
      <c r="P2233" s="18"/>
    </row>
    <row r="2234" spans="2:16" ht="12.75">
      <c r="B2234" s="18"/>
      <c r="C2234" s="18"/>
      <c r="D2234" s="18"/>
      <c r="E2234" s="18"/>
      <c r="F2234" s="18"/>
      <c r="G2234" s="18"/>
      <c r="H2234" s="18"/>
      <c r="I2234" s="18"/>
      <c r="J2234" s="18"/>
      <c r="K2234" s="18"/>
      <c r="L2234" s="18"/>
      <c r="M2234" s="18"/>
      <c r="N2234" s="18"/>
      <c r="O2234" s="18"/>
      <c r="P2234" s="18"/>
    </row>
    <row r="2235" spans="2:16" ht="12.75">
      <c r="B2235" s="18"/>
      <c r="C2235" s="18"/>
      <c r="D2235" s="18"/>
      <c r="E2235" s="18"/>
      <c r="F2235" s="18"/>
      <c r="G2235" s="18"/>
      <c r="H2235" s="18"/>
      <c r="I2235" s="18"/>
      <c r="J2235" s="18"/>
      <c r="K2235" s="18"/>
      <c r="L2235" s="18"/>
      <c r="M2235" s="18"/>
      <c r="N2235" s="18"/>
      <c r="O2235" s="18"/>
      <c r="P2235" s="18"/>
    </row>
    <row r="2236" spans="2:16" ht="12.75">
      <c r="B2236" s="18"/>
      <c r="C2236" s="18"/>
      <c r="D2236" s="18"/>
      <c r="E2236" s="18"/>
      <c r="F2236" s="18"/>
      <c r="G2236" s="18"/>
      <c r="H2236" s="18"/>
      <c r="I2236" s="18"/>
      <c r="J2236" s="18"/>
      <c r="K2236" s="18"/>
      <c r="L2236" s="18"/>
      <c r="M2236" s="18"/>
      <c r="N2236" s="18"/>
      <c r="O2236" s="18"/>
      <c r="P2236" s="18"/>
    </row>
    <row r="2237" spans="2:16" ht="12.75">
      <c r="B2237" s="18"/>
      <c r="C2237" s="18"/>
      <c r="D2237" s="18"/>
      <c r="E2237" s="18"/>
      <c r="F2237" s="18"/>
      <c r="G2237" s="18"/>
      <c r="H2237" s="18"/>
      <c r="I2237" s="18"/>
      <c r="J2237" s="18"/>
      <c r="K2237" s="18"/>
      <c r="L2237" s="18"/>
      <c r="M2237" s="18"/>
      <c r="N2237" s="18"/>
      <c r="O2237" s="18"/>
      <c r="P2237" s="18"/>
    </row>
    <row r="2238" spans="2:16" ht="12.75">
      <c r="B2238" s="18"/>
      <c r="C2238" s="18"/>
      <c r="D2238" s="18"/>
      <c r="E2238" s="18"/>
      <c r="F2238" s="18"/>
      <c r="G2238" s="18"/>
      <c r="H2238" s="18"/>
      <c r="I2238" s="18"/>
      <c r="J2238" s="18"/>
      <c r="K2238" s="18"/>
      <c r="L2238" s="18"/>
      <c r="M2238" s="18"/>
      <c r="N2238" s="18"/>
      <c r="O2238" s="18"/>
      <c r="P2238" s="18"/>
    </row>
    <row r="2239" spans="2:16" ht="12.75">
      <c r="B2239" s="18"/>
      <c r="C2239" s="18"/>
      <c r="D2239" s="18"/>
      <c r="E2239" s="18"/>
      <c r="F2239" s="18"/>
      <c r="G2239" s="18"/>
      <c r="H2239" s="18"/>
      <c r="I2239" s="18"/>
      <c r="J2239" s="18"/>
      <c r="K2239" s="18"/>
      <c r="L2239" s="18"/>
      <c r="M2239" s="18"/>
      <c r="N2239" s="18"/>
      <c r="O2239" s="18"/>
      <c r="P2239" s="18"/>
    </row>
    <row r="2240" spans="2:16" ht="12.75">
      <c r="B2240" s="18"/>
      <c r="C2240" s="18"/>
      <c r="D2240" s="18"/>
      <c r="E2240" s="18"/>
      <c r="F2240" s="18"/>
      <c r="G2240" s="18"/>
      <c r="H2240" s="18"/>
      <c r="I2240" s="18"/>
      <c r="J2240" s="18"/>
      <c r="K2240" s="18"/>
      <c r="L2240" s="18"/>
      <c r="M2240" s="18"/>
      <c r="N2240" s="18"/>
      <c r="O2240" s="18"/>
      <c r="P2240" s="18"/>
    </row>
    <row r="2241" spans="2:16" ht="12.75">
      <c r="B2241" s="18"/>
      <c r="C2241" s="18"/>
      <c r="D2241" s="18"/>
      <c r="E2241" s="18"/>
      <c r="F2241" s="18"/>
      <c r="G2241" s="18"/>
      <c r="H2241" s="18"/>
      <c r="I2241" s="18"/>
      <c r="J2241" s="18"/>
      <c r="K2241" s="18"/>
      <c r="L2241" s="18"/>
      <c r="M2241" s="18"/>
      <c r="N2241" s="18"/>
      <c r="O2241" s="18"/>
      <c r="P2241" s="18"/>
    </row>
    <row r="2242" spans="2:16" ht="12.75">
      <c r="B2242" s="18"/>
      <c r="C2242" s="18"/>
      <c r="D2242" s="18"/>
      <c r="E2242" s="18"/>
      <c r="F2242" s="18"/>
      <c r="G2242" s="18"/>
      <c r="H2242" s="18"/>
      <c r="I2242" s="18"/>
      <c r="J2242" s="18"/>
      <c r="K2242" s="18"/>
      <c r="L2242" s="18"/>
      <c r="M2242" s="18"/>
      <c r="N2242" s="18"/>
      <c r="O2242" s="18"/>
      <c r="P2242" s="18"/>
    </row>
    <row r="2243" spans="2:16" ht="12.75">
      <c r="B2243" s="18"/>
      <c r="C2243" s="18"/>
      <c r="D2243" s="18"/>
      <c r="E2243" s="18"/>
      <c r="F2243" s="18"/>
      <c r="G2243" s="18"/>
      <c r="H2243" s="18"/>
      <c r="I2243" s="18"/>
      <c r="J2243" s="18"/>
      <c r="K2243" s="18"/>
      <c r="L2243" s="18"/>
      <c r="M2243" s="18"/>
      <c r="N2243" s="18"/>
      <c r="O2243" s="18"/>
      <c r="P2243" s="18"/>
    </row>
    <row r="2244" spans="2:16" ht="12.75">
      <c r="B2244" s="18"/>
      <c r="C2244" s="18"/>
      <c r="D2244" s="18"/>
      <c r="E2244" s="18"/>
      <c r="F2244" s="18"/>
      <c r="G2244" s="18"/>
      <c r="H2244" s="18"/>
      <c r="I2244" s="18"/>
      <c r="J2244" s="18"/>
      <c r="K2244" s="18"/>
      <c r="L2244" s="18"/>
      <c r="M2244" s="18"/>
      <c r="N2244" s="18"/>
      <c r="O2244" s="18"/>
      <c r="P2244" s="18"/>
    </row>
    <row r="2245" spans="2:16" ht="12.75">
      <c r="B2245" s="18"/>
      <c r="C2245" s="18"/>
      <c r="D2245" s="18"/>
      <c r="E2245" s="18"/>
      <c r="F2245" s="18"/>
      <c r="G2245" s="18"/>
      <c r="H2245" s="18"/>
      <c r="I2245" s="18"/>
      <c r="J2245" s="18"/>
      <c r="K2245" s="18"/>
      <c r="L2245" s="18"/>
      <c r="M2245" s="18"/>
      <c r="N2245" s="18"/>
      <c r="O2245" s="18"/>
      <c r="P2245" s="18"/>
    </row>
    <row r="2246" spans="2:16" ht="12.75">
      <c r="B2246" s="18"/>
      <c r="C2246" s="18"/>
      <c r="D2246" s="18"/>
      <c r="E2246" s="18"/>
      <c r="F2246" s="18"/>
      <c r="G2246" s="18"/>
      <c r="H2246" s="18"/>
      <c r="I2246" s="18"/>
      <c r="J2246" s="18"/>
      <c r="K2246" s="18"/>
      <c r="L2246" s="18"/>
      <c r="M2246" s="18"/>
      <c r="N2246" s="18"/>
      <c r="O2246" s="18"/>
      <c r="P2246" s="18"/>
    </row>
    <row r="2247" spans="2:16" ht="12.75">
      <c r="B2247" s="18"/>
      <c r="C2247" s="18"/>
      <c r="D2247" s="18"/>
      <c r="E2247" s="18"/>
      <c r="F2247" s="18"/>
      <c r="G2247" s="18"/>
      <c r="H2247" s="18"/>
      <c r="I2247" s="18"/>
      <c r="J2247" s="18"/>
      <c r="K2247" s="18"/>
      <c r="L2247" s="18"/>
      <c r="M2247" s="18"/>
      <c r="N2247" s="18"/>
      <c r="O2247" s="18"/>
      <c r="P2247" s="18"/>
    </row>
    <row r="2248" spans="2:16" ht="12.75">
      <c r="B2248" s="18"/>
      <c r="C2248" s="18"/>
      <c r="D2248" s="18"/>
      <c r="E2248" s="18"/>
      <c r="F2248" s="18"/>
      <c r="G2248" s="18"/>
      <c r="H2248" s="18"/>
      <c r="I2248" s="18"/>
      <c r="J2248" s="18"/>
      <c r="K2248" s="18"/>
      <c r="L2248" s="18"/>
      <c r="M2248" s="18"/>
      <c r="N2248" s="18"/>
      <c r="O2248" s="18"/>
      <c r="P2248" s="18"/>
    </row>
    <row r="2249" spans="2:16" ht="12.75">
      <c r="B2249" s="18"/>
      <c r="C2249" s="18"/>
      <c r="D2249" s="18"/>
      <c r="E2249" s="18"/>
      <c r="F2249" s="18"/>
      <c r="G2249" s="18"/>
      <c r="H2249" s="18"/>
      <c r="I2249" s="18"/>
      <c r="J2249" s="18"/>
      <c r="K2249" s="18"/>
      <c r="L2249" s="18"/>
      <c r="M2249" s="18"/>
      <c r="N2249" s="18"/>
      <c r="O2249" s="18"/>
      <c r="P2249" s="18"/>
    </row>
    <row r="2250" spans="2:16" ht="12.75">
      <c r="B2250" s="18"/>
      <c r="C2250" s="18"/>
      <c r="D2250" s="18"/>
      <c r="E2250" s="18"/>
      <c r="F2250" s="18"/>
      <c r="G2250" s="18"/>
      <c r="H2250" s="18"/>
      <c r="I2250" s="18"/>
      <c r="J2250" s="18"/>
      <c r="K2250" s="18"/>
      <c r="L2250" s="18"/>
      <c r="M2250" s="18"/>
      <c r="N2250" s="18"/>
      <c r="O2250" s="18"/>
      <c r="P2250" s="18"/>
    </row>
    <row r="2251" spans="2:16" ht="12.75">
      <c r="B2251" s="18"/>
      <c r="C2251" s="18"/>
      <c r="D2251" s="18"/>
      <c r="E2251" s="18"/>
      <c r="F2251" s="18"/>
      <c r="G2251" s="18"/>
      <c r="H2251" s="18"/>
      <c r="I2251" s="18"/>
      <c r="J2251" s="18"/>
      <c r="K2251" s="18"/>
      <c r="L2251" s="18"/>
      <c r="M2251" s="18"/>
      <c r="N2251" s="18"/>
      <c r="O2251" s="18"/>
      <c r="P2251" s="18"/>
    </row>
    <row r="2252" spans="2:16" ht="12.75">
      <c r="B2252" s="18"/>
      <c r="C2252" s="18"/>
      <c r="D2252" s="18"/>
      <c r="E2252" s="18"/>
      <c r="F2252" s="18"/>
      <c r="G2252" s="18"/>
      <c r="H2252" s="18"/>
      <c r="I2252" s="18"/>
      <c r="J2252" s="18"/>
      <c r="K2252" s="18"/>
      <c r="L2252" s="18"/>
      <c r="M2252" s="18"/>
      <c r="N2252" s="18"/>
      <c r="O2252" s="18"/>
      <c r="P2252" s="18"/>
    </row>
    <row r="2253" spans="2:16" ht="12.75">
      <c r="B2253" s="18"/>
      <c r="C2253" s="18"/>
      <c r="D2253" s="18"/>
      <c r="E2253" s="18"/>
      <c r="F2253" s="18"/>
      <c r="G2253" s="18"/>
      <c r="H2253" s="18"/>
      <c r="I2253" s="18"/>
      <c r="J2253" s="18"/>
      <c r="K2253" s="18"/>
      <c r="L2253" s="18"/>
      <c r="M2253" s="18"/>
      <c r="N2253" s="18"/>
      <c r="O2253" s="18"/>
      <c r="P2253" s="18"/>
    </row>
    <row r="2254" spans="2:16" ht="12.75">
      <c r="B2254" s="18"/>
      <c r="C2254" s="18"/>
      <c r="D2254" s="18"/>
      <c r="E2254" s="18"/>
      <c r="F2254" s="18"/>
      <c r="G2254" s="18"/>
      <c r="H2254" s="18"/>
      <c r="I2254" s="18"/>
      <c r="J2254" s="18"/>
      <c r="K2254" s="18"/>
      <c r="L2254" s="18"/>
      <c r="M2254" s="18"/>
      <c r="N2254" s="18"/>
      <c r="O2254" s="18"/>
      <c r="P2254" s="18"/>
    </row>
    <row r="2255" spans="2:16" ht="12.75">
      <c r="B2255" s="18"/>
      <c r="C2255" s="18"/>
      <c r="D2255" s="18"/>
      <c r="E2255" s="18"/>
      <c r="F2255" s="18"/>
      <c r="G2255" s="18"/>
      <c r="H2255" s="18"/>
      <c r="I2255" s="18"/>
      <c r="J2255" s="18"/>
      <c r="K2255" s="18"/>
      <c r="L2255" s="18"/>
      <c r="M2255" s="18"/>
      <c r="N2255" s="18"/>
      <c r="O2255" s="18"/>
      <c r="P2255" s="18"/>
    </row>
    <row r="2256" spans="2:16" ht="12.75">
      <c r="B2256" s="18"/>
      <c r="C2256" s="18"/>
      <c r="D2256" s="18"/>
      <c r="E2256" s="18"/>
      <c r="F2256" s="18"/>
      <c r="G2256" s="18"/>
      <c r="H2256" s="18"/>
      <c r="I2256" s="18"/>
      <c r="J2256" s="18"/>
      <c r="K2256" s="18"/>
      <c r="L2256" s="18"/>
      <c r="M2256" s="18"/>
      <c r="N2256" s="18"/>
      <c r="O2256" s="18"/>
      <c r="P2256" s="18"/>
    </row>
    <row r="2257" spans="2:16" ht="12.75">
      <c r="B2257" s="18"/>
      <c r="C2257" s="18"/>
      <c r="D2257" s="18"/>
      <c r="E2257" s="18"/>
      <c r="F2257" s="18"/>
      <c r="G2257" s="18"/>
      <c r="H2257" s="18"/>
      <c r="I2257" s="18"/>
      <c r="J2257" s="18"/>
      <c r="K2257" s="18"/>
      <c r="L2257" s="18"/>
      <c r="M2257" s="18"/>
      <c r="N2257" s="18"/>
      <c r="O2257" s="18"/>
      <c r="P2257" s="18"/>
    </row>
    <row r="2258" spans="2:16" ht="12.75">
      <c r="B2258" s="18"/>
      <c r="C2258" s="18"/>
      <c r="D2258" s="18"/>
      <c r="E2258" s="18"/>
      <c r="F2258" s="18"/>
      <c r="G2258" s="18"/>
      <c r="H2258" s="18"/>
      <c r="I2258" s="18"/>
      <c r="J2258" s="18"/>
      <c r="K2258" s="18"/>
      <c r="L2258" s="18"/>
      <c r="M2258" s="18"/>
      <c r="N2258" s="18"/>
      <c r="O2258" s="18"/>
      <c r="P2258" s="18"/>
    </row>
    <row r="2259" spans="2:16" ht="12.75">
      <c r="B2259" s="18"/>
      <c r="C2259" s="18"/>
      <c r="D2259" s="18"/>
      <c r="E2259" s="18"/>
      <c r="F2259" s="18"/>
      <c r="G2259" s="18"/>
      <c r="H2259" s="18"/>
      <c r="I2259" s="18"/>
      <c r="J2259" s="18"/>
      <c r="K2259" s="18"/>
      <c r="L2259" s="18"/>
      <c r="M2259" s="18"/>
      <c r="N2259" s="18"/>
      <c r="O2259" s="18"/>
      <c r="P2259" s="18"/>
    </row>
    <row r="2260" spans="2:16" ht="12.75">
      <c r="B2260" s="18"/>
      <c r="C2260" s="18"/>
      <c r="D2260" s="18"/>
      <c r="E2260" s="18"/>
      <c r="F2260" s="18"/>
      <c r="G2260" s="18"/>
      <c r="H2260" s="18"/>
      <c r="I2260" s="18"/>
      <c r="J2260" s="18"/>
      <c r="K2260" s="18"/>
      <c r="L2260" s="18"/>
      <c r="M2260" s="18"/>
      <c r="N2260" s="18"/>
      <c r="O2260" s="18"/>
      <c r="P2260" s="18"/>
    </row>
    <row r="2261" spans="2:16" ht="12.75">
      <c r="B2261" s="18"/>
      <c r="C2261" s="18"/>
      <c r="D2261" s="18"/>
      <c r="E2261" s="18"/>
      <c r="F2261" s="18"/>
      <c r="G2261" s="18"/>
      <c r="H2261" s="18"/>
      <c r="I2261" s="18"/>
      <c r="J2261" s="18"/>
      <c r="K2261" s="18"/>
      <c r="L2261" s="18"/>
      <c r="M2261" s="18"/>
      <c r="N2261" s="18"/>
      <c r="O2261" s="18"/>
      <c r="P2261" s="18"/>
    </row>
    <row r="2262" spans="2:16" ht="12.75">
      <c r="B2262" s="18"/>
      <c r="C2262" s="18"/>
      <c r="D2262" s="18"/>
      <c r="E2262" s="18"/>
      <c r="F2262" s="18"/>
      <c r="G2262" s="18"/>
      <c r="H2262" s="18"/>
      <c r="I2262" s="18"/>
      <c r="J2262" s="18"/>
      <c r="K2262" s="18"/>
      <c r="L2262" s="18"/>
      <c r="M2262" s="18"/>
      <c r="N2262" s="18"/>
      <c r="O2262" s="18"/>
      <c r="P2262" s="18"/>
    </row>
    <row r="2263" spans="2:16" ht="12.75">
      <c r="B2263" s="18"/>
      <c r="C2263" s="18"/>
      <c r="D2263" s="18"/>
      <c r="E2263" s="18"/>
      <c r="F2263" s="18"/>
      <c r="G2263" s="18"/>
      <c r="H2263" s="18"/>
      <c r="I2263" s="18"/>
      <c r="J2263" s="18"/>
      <c r="K2263" s="18"/>
      <c r="L2263" s="18"/>
      <c r="M2263" s="18"/>
      <c r="N2263" s="18"/>
      <c r="O2263" s="18"/>
      <c r="P2263" s="18"/>
    </row>
    <row r="2264" spans="2:16" ht="12.75">
      <c r="B2264" s="18"/>
      <c r="C2264" s="18"/>
      <c r="D2264" s="18"/>
      <c r="E2264" s="18"/>
      <c r="F2264" s="18"/>
      <c r="G2264" s="18"/>
      <c r="H2264" s="18"/>
      <c r="I2264" s="18"/>
      <c r="J2264" s="18"/>
      <c r="K2264" s="18"/>
      <c r="L2264" s="18"/>
      <c r="M2264" s="18"/>
      <c r="N2264" s="18"/>
      <c r="O2264" s="18"/>
      <c r="P2264" s="18"/>
    </row>
    <row r="2265" spans="2:16" ht="12.75">
      <c r="B2265" s="18"/>
      <c r="C2265" s="18"/>
      <c r="D2265" s="18"/>
      <c r="E2265" s="18"/>
      <c r="F2265" s="18"/>
      <c r="G2265" s="18"/>
      <c r="H2265" s="18"/>
      <c r="I2265" s="18"/>
      <c r="J2265" s="18"/>
      <c r="K2265" s="18"/>
      <c r="L2265" s="18"/>
      <c r="M2265" s="18"/>
      <c r="N2265" s="18"/>
      <c r="O2265" s="18"/>
      <c r="P2265" s="18"/>
    </row>
    <row r="2266" spans="2:16" ht="12.75">
      <c r="B2266" s="18"/>
      <c r="C2266" s="18"/>
      <c r="D2266" s="18"/>
      <c r="E2266" s="18"/>
      <c r="F2266" s="18"/>
      <c r="G2266" s="18"/>
      <c r="H2266" s="18"/>
      <c r="I2266" s="18"/>
      <c r="J2266" s="18"/>
      <c r="K2266" s="18"/>
      <c r="L2266" s="18"/>
      <c r="M2266" s="18"/>
      <c r="N2266" s="18"/>
      <c r="O2266" s="18"/>
      <c r="P2266" s="18"/>
    </row>
    <row r="2267" spans="2:16" ht="12.75">
      <c r="B2267" s="18"/>
      <c r="C2267" s="18"/>
      <c r="D2267" s="18"/>
      <c r="E2267" s="18"/>
      <c r="F2267" s="18"/>
      <c r="G2267" s="18"/>
      <c r="H2267" s="18"/>
      <c r="I2267" s="18"/>
      <c r="J2267" s="18"/>
      <c r="K2267" s="18"/>
      <c r="L2267" s="18"/>
      <c r="M2267" s="18"/>
      <c r="N2267" s="18"/>
      <c r="O2267" s="18"/>
      <c r="P2267" s="18"/>
    </row>
    <row r="2268" spans="2:16" ht="12.75">
      <c r="B2268" s="18"/>
      <c r="C2268" s="18"/>
      <c r="D2268" s="18"/>
      <c r="E2268" s="18"/>
      <c r="F2268" s="18"/>
      <c r="G2268" s="18"/>
      <c r="H2268" s="18"/>
      <c r="I2268" s="18"/>
      <c r="J2268" s="18"/>
      <c r="K2268" s="18"/>
      <c r="L2268" s="18"/>
      <c r="M2268" s="18"/>
      <c r="N2268" s="18"/>
      <c r="O2268" s="18"/>
      <c r="P2268" s="18"/>
    </row>
    <row r="2269" spans="2:16" ht="12.75">
      <c r="B2269" s="18"/>
      <c r="C2269" s="18"/>
      <c r="D2269" s="18"/>
      <c r="E2269" s="18"/>
      <c r="F2269" s="18"/>
      <c r="G2269" s="18"/>
      <c r="H2269" s="18"/>
      <c r="I2269" s="18"/>
      <c r="J2269" s="18"/>
      <c r="K2269" s="18"/>
      <c r="L2269" s="18"/>
      <c r="M2269" s="18"/>
      <c r="N2269" s="18"/>
      <c r="O2269" s="18"/>
      <c r="P2269" s="18"/>
    </row>
    <row r="2270" spans="2:16" ht="12.75">
      <c r="B2270" s="18"/>
      <c r="C2270" s="18"/>
      <c r="D2270" s="18"/>
      <c r="E2270" s="18"/>
      <c r="F2270" s="18"/>
      <c r="G2270" s="18"/>
      <c r="H2270" s="18"/>
      <c r="I2270" s="18"/>
      <c r="J2270" s="18"/>
      <c r="K2270" s="18"/>
      <c r="L2270" s="18"/>
      <c r="M2270" s="18"/>
      <c r="N2270" s="18"/>
      <c r="O2270" s="18"/>
      <c r="P2270" s="18"/>
    </row>
    <row r="2271" spans="2:16" ht="12.75">
      <c r="B2271" s="18"/>
      <c r="C2271" s="18"/>
      <c r="D2271" s="18"/>
      <c r="E2271" s="18"/>
      <c r="F2271" s="18"/>
      <c r="G2271" s="18"/>
      <c r="H2271" s="18"/>
      <c r="I2271" s="18"/>
      <c r="J2271" s="18"/>
      <c r="K2271" s="18"/>
      <c r="L2271" s="18"/>
      <c r="M2271" s="18"/>
      <c r="N2271" s="18"/>
      <c r="O2271" s="18"/>
      <c r="P2271" s="18"/>
    </row>
    <row r="2272" spans="2:16" ht="12.75">
      <c r="B2272" s="18"/>
      <c r="C2272" s="18"/>
      <c r="D2272" s="18"/>
      <c r="E2272" s="18"/>
      <c r="F2272" s="18"/>
      <c r="G2272" s="18"/>
      <c r="H2272" s="18"/>
      <c r="I2272" s="18"/>
      <c r="J2272" s="18"/>
      <c r="K2272" s="18"/>
      <c r="L2272" s="18"/>
      <c r="M2272" s="18"/>
      <c r="N2272" s="18"/>
      <c r="O2272" s="18"/>
      <c r="P2272" s="18"/>
    </row>
    <row r="2273" spans="2:16" ht="12.75">
      <c r="B2273" s="18"/>
      <c r="C2273" s="18"/>
      <c r="D2273" s="18"/>
      <c r="E2273" s="18"/>
      <c r="F2273" s="18"/>
      <c r="G2273" s="18"/>
      <c r="H2273" s="18"/>
      <c r="I2273" s="18"/>
      <c r="J2273" s="18"/>
      <c r="K2273" s="18"/>
      <c r="L2273" s="18"/>
      <c r="M2273" s="18"/>
      <c r="N2273" s="18"/>
      <c r="O2273" s="18"/>
      <c r="P2273" s="18"/>
    </row>
    <row r="2274" spans="2:16" ht="12.75">
      <c r="B2274" s="18"/>
      <c r="C2274" s="18"/>
      <c r="D2274" s="18"/>
      <c r="E2274" s="18"/>
      <c r="F2274" s="18"/>
      <c r="G2274" s="18"/>
      <c r="H2274" s="18"/>
      <c r="I2274" s="18"/>
      <c r="J2274" s="18"/>
      <c r="K2274" s="18"/>
      <c r="L2274" s="18"/>
      <c r="M2274" s="18"/>
      <c r="N2274" s="18"/>
      <c r="O2274" s="18"/>
      <c r="P2274" s="18"/>
    </row>
    <row r="2275" spans="2:16" ht="12.75">
      <c r="B2275" s="18"/>
      <c r="C2275" s="18"/>
      <c r="D2275" s="18"/>
      <c r="E2275" s="18"/>
      <c r="F2275" s="18"/>
      <c r="G2275" s="18"/>
      <c r="H2275" s="18"/>
      <c r="I2275" s="18"/>
      <c r="J2275" s="18"/>
      <c r="K2275" s="18"/>
      <c r="L2275" s="18"/>
      <c r="M2275" s="18"/>
      <c r="N2275" s="18"/>
      <c r="O2275" s="18"/>
      <c r="P2275" s="18"/>
    </row>
    <row r="2276" spans="2:16" ht="12.75">
      <c r="B2276" s="18"/>
      <c r="C2276" s="18"/>
      <c r="D2276" s="18"/>
      <c r="E2276" s="18"/>
      <c r="F2276" s="18"/>
      <c r="G2276" s="18"/>
      <c r="H2276" s="18"/>
      <c r="I2276" s="18"/>
      <c r="J2276" s="18"/>
      <c r="K2276" s="18"/>
      <c r="L2276" s="18"/>
      <c r="M2276" s="18"/>
      <c r="N2276" s="18"/>
      <c r="O2276" s="18"/>
      <c r="P2276" s="18"/>
    </row>
    <row r="2277" spans="2:16" ht="12.75">
      <c r="B2277" s="18"/>
      <c r="C2277" s="18"/>
      <c r="D2277" s="18"/>
      <c r="E2277" s="18"/>
      <c r="F2277" s="18"/>
      <c r="G2277" s="18"/>
      <c r="H2277" s="18"/>
      <c r="I2277" s="18"/>
      <c r="J2277" s="18"/>
      <c r="K2277" s="18"/>
      <c r="L2277" s="18"/>
      <c r="M2277" s="18"/>
      <c r="N2277" s="18"/>
      <c r="O2277" s="18"/>
      <c r="P2277" s="18"/>
    </row>
    <row r="2278" spans="2:16" ht="12.75">
      <c r="B2278" s="18"/>
      <c r="C2278" s="18"/>
      <c r="D2278" s="18"/>
      <c r="E2278" s="18"/>
      <c r="F2278" s="18"/>
      <c r="G2278" s="18"/>
      <c r="H2278" s="18"/>
      <c r="I2278" s="18"/>
      <c r="J2278" s="18"/>
      <c r="K2278" s="18"/>
      <c r="L2278" s="18"/>
      <c r="M2278" s="18"/>
      <c r="N2278" s="18"/>
      <c r="O2278" s="18"/>
      <c r="P2278" s="18"/>
    </row>
    <row r="2279" spans="2:16" ht="12.75">
      <c r="B2279" s="18"/>
      <c r="C2279" s="18"/>
      <c r="D2279" s="18"/>
      <c r="E2279" s="18"/>
      <c r="F2279" s="18"/>
      <c r="G2279" s="18"/>
      <c r="H2279" s="18"/>
      <c r="I2279" s="18"/>
      <c r="J2279" s="18"/>
      <c r="K2279" s="18"/>
      <c r="L2279" s="18"/>
      <c r="M2279" s="18"/>
      <c r="N2279" s="18"/>
      <c r="O2279" s="18"/>
      <c r="P2279" s="18"/>
    </row>
    <row r="2280" spans="2:16" ht="12.75">
      <c r="B2280" s="18"/>
      <c r="C2280" s="18"/>
      <c r="D2280" s="18"/>
      <c r="E2280" s="18"/>
      <c r="F2280" s="18"/>
      <c r="G2280" s="18"/>
      <c r="H2280" s="18"/>
      <c r="I2280" s="18"/>
      <c r="J2280" s="18"/>
      <c r="K2280" s="18"/>
      <c r="L2280" s="18"/>
      <c r="M2280" s="18"/>
      <c r="N2280" s="18"/>
      <c r="O2280" s="18"/>
      <c r="P2280" s="18"/>
    </row>
    <row r="2281" spans="2:16" ht="12.75">
      <c r="B2281" s="18"/>
      <c r="C2281" s="18"/>
      <c r="D2281" s="18"/>
      <c r="E2281" s="18"/>
      <c r="F2281" s="18"/>
      <c r="G2281" s="18"/>
      <c r="H2281" s="18"/>
      <c r="I2281" s="18"/>
      <c r="J2281" s="18"/>
      <c r="K2281" s="18"/>
      <c r="L2281" s="18"/>
      <c r="M2281" s="18"/>
      <c r="N2281" s="18"/>
      <c r="O2281" s="18"/>
      <c r="P2281" s="18"/>
    </row>
    <row r="2282" spans="2:16" ht="12.75">
      <c r="B2282" s="18"/>
      <c r="C2282" s="18"/>
      <c r="D2282" s="18"/>
      <c r="E2282" s="18"/>
      <c r="F2282" s="18"/>
      <c r="G2282" s="18"/>
      <c r="H2282" s="18"/>
      <c r="I2282" s="18"/>
      <c r="J2282" s="18"/>
      <c r="K2282" s="18"/>
      <c r="L2282" s="18"/>
      <c r="M2282" s="18"/>
      <c r="N2282" s="18"/>
      <c r="O2282" s="18"/>
      <c r="P2282" s="18"/>
    </row>
    <row r="2283" spans="2:16" ht="12.75">
      <c r="B2283" s="18"/>
      <c r="C2283" s="18"/>
      <c r="D2283" s="18"/>
      <c r="E2283" s="18"/>
      <c r="F2283" s="18"/>
      <c r="G2283" s="18"/>
      <c r="H2283" s="18"/>
      <c r="I2283" s="18"/>
      <c r="J2283" s="18"/>
      <c r="K2283" s="18"/>
      <c r="L2283" s="18"/>
      <c r="M2283" s="18"/>
      <c r="N2283" s="18"/>
      <c r="O2283" s="18"/>
      <c r="P2283" s="18"/>
    </row>
    <row r="2284" spans="2:16" ht="12.75">
      <c r="B2284" s="18"/>
      <c r="C2284" s="18"/>
      <c r="D2284" s="18"/>
      <c r="E2284" s="18"/>
      <c r="F2284" s="18"/>
      <c r="G2284" s="18"/>
      <c r="H2284" s="18"/>
      <c r="I2284" s="18"/>
      <c r="J2284" s="18"/>
      <c r="K2284" s="18"/>
      <c r="L2284" s="18"/>
      <c r="M2284" s="18"/>
      <c r="N2284" s="18"/>
      <c r="O2284" s="18"/>
      <c r="P2284" s="18"/>
    </row>
    <row r="2285" spans="2:16" ht="12.75">
      <c r="B2285" s="18"/>
      <c r="C2285" s="18"/>
      <c r="D2285" s="18"/>
      <c r="E2285" s="18"/>
      <c r="F2285" s="18"/>
      <c r="G2285" s="18"/>
      <c r="H2285" s="18"/>
      <c r="I2285" s="18"/>
      <c r="J2285" s="18"/>
      <c r="K2285" s="18"/>
      <c r="L2285" s="18"/>
      <c r="M2285" s="18"/>
      <c r="N2285" s="18"/>
      <c r="O2285" s="18"/>
      <c r="P2285" s="18"/>
    </row>
    <row r="2286" spans="2:16" ht="12.75">
      <c r="B2286" s="18"/>
      <c r="C2286" s="18"/>
      <c r="D2286" s="18"/>
      <c r="E2286" s="18"/>
      <c r="F2286" s="18"/>
      <c r="G2286" s="18"/>
      <c r="H2286" s="18"/>
      <c r="I2286" s="18"/>
      <c r="J2286" s="18"/>
      <c r="K2286" s="18"/>
      <c r="L2286" s="18"/>
      <c r="M2286" s="18"/>
      <c r="N2286" s="18"/>
      <c r="O2286" s="18"/>
      <c r="P2286" s="18"/>
    </row>
    <row r="2287" spans="2:16" ht="12.75">
      <c r="B2287" s="18"/>
      <c r="C2287" s="18"/>
      <c r="D2287" s="18"/>
      <c r="E2287" s="18"/>
      <c r="F2287" s="18"/>
      <c r="G2287" s="18"/>
      <c r="H2287" s="18"/>
      <c r="I2287" s="18"/>
      <c r="J2287" s="18"/>
      <c r="K2287" s="18"/>
      <c r="L2287" s="18"/>
      <c r="M2287" s="18"/>
      <c r="N2287" s="18"/>
      <c r="O2287" s="18"/>
      <c r="P2287" s="18"/>
    </row>
    <row r="2288" spans="2:16" ht="12.75">
      <c r="B2288" s="18"/>
      <c r="C2288" s="18"/>
      <c r="D2288" s="18"/>
      <c r="E2288" s="18"/>
      <c r="F2288" s="18"/>
      <c r="G2288" s="18"/>
      <c r="H2288" s="18"/>
      <c r="I2288" s="18"/>
      <c r="J2288" s="18"/>
      <c r="K2288" s="18"/>
      <c r="L2288" s="18"/>
      <c r="M2288" s="18"/>
      <c r="N2288" s="18"/>
      <c r="O2288" s="18"/>
      <c r="P2288" s="18"/>
    </row>
    <row r="2289" spans="2:16" ht="12.75">
      <c r="B2289" s="18"/>
      <c r="C2289" s="18"/>
      <c r="D2289" s="18"/>
      <c r="E2289" s="18"/>
      <c r="F2289" s="18"/>
      <c r="G2289" s="18"/>
      <c r="H2289" s="18"/>
      <c r="I2289" s="18"/>
      <c r="J2289" s="18"/>
      <c r="K2289" s="18"/>
      <c r="L2289" s="18"/>
      <c r="M2289" s="18"/>
      <c r="N2289" s="18"/>
      <c r="O2289" s="18"/>
      <c r="P2289" s="18"/>
    </row>
    <row r="2290" spans="2:16" ht="12.75">
      <c r="B2290" s="18"/>
      <c r="C2290" s="18"/>
      <c r="D2290" s="18"/>
      <c r="E2290" s="18"/>
      <c r="F2290" s="18"/>
      <c r="G2290" s="18"/>
      <c r="H2290" s="18"/>
      <c r="I2290" s="18"/>
      <c r="J2290" s="18"/>
      <c r="K2290" s="18"/>
      <c r="L2290" s="18"/>
      <c r="M2290" s="18"/>
      <c r="N2290" s="18"/>
      <c r="O2290" s="18"/>
      <c r="P2290" s="18"/>
    </row>
    <row r="2291" spans="2:16" ht="12.75">
      <c r="B2291" s="18"/>
      <c r="C2291" s="18"/>
      <c r="D2291" s="18"/>
      <c r="E2291" s="18"/>
      <c r="F2291" s="18"/>
      <c r="G2291" s="18"/>
      <c r="H2291" s="18"/>
      <c r="I2291" s="18"/>
      <c r="J2291" s="18"/>
      <c r="K2291" s="18"/>
      <c r="L2291" s="18"/>
      <c r="M2291" s="18"/>
      <c r="N2291" s="18"/>
      <c r="O2291" s="18"/>
      <c r="P2291" s="18"/>
    </row>
    <row r="2292" spans="2:16" ht="12.75">
      <c r="B2292" s="18"/>
      <c r="C2292" s="18"/>
      <c r="D2292" s="18"/>
      <c r="E2292" s="18"/>
      <c r="F2292" s="18"/>
      <c r="G2292" s="18"/>
      <c r="H2292" s="18"/>
      <c r="I2292" s="18"/>
      <c r="J2292" s="18"/>
      <c r="K2292" s="18"/>
      <c r="L2292" s="18"/>
      <c r="M2292" s="18"/>
      <c r="N2292" s="18"/>
      <c r="O2292" s="18"/>
      <c r="P2292" s="18"/>
    </row>
    <row r="2293" spans="2:16" ht="12.75">
      <c r="B2293" s="18"/>
      <c r="C2293" s="18"/>
      <c r="D2293" s="18"/>
      <c r="E2293" s="18"/>
      <c r="F2293" s="18"/>
      <c r="G2293" s="18"/>
      <c r="H2293" s="18"/>
      <c r="I2293" s="18"/>
      <c r="J2293" s="18"/>
      <c r="K2293" s="18"/>
      <c r="L2293" s="18"/>
      <c r="M2293" s="18"/>
      <c r="N2293" s="18"/>
      <c r="O2293" s="18"/>
      <c r="P2293" s="18"/>
    </row>
    <row r="2294" spans="2:16" ht="12.75">
      <c r="B2294" s="18"/>
      <c r="C2294" s="18"/>
      <c r="D2294" s="18"/>
      <c r="E2294" s="18"/>
      <c r="F2294" s="18"/>
      <c r="G2294" s="18"/>
      <c r="H2294" s="18"/>
      <c r="I2294" s="18"/>
      <c r="J2294" s="18"/>
      <c r="K2294" s="18"/>
      <c r="L2294" s="18"/>
      <c r="M2294" s="18"/>
      <c r="N2294" s="18"/>
      <c r="O2294" s="18"/>
      <c r="P2294" s="18"/>
    </row>
    <row r="2295" spans="2:16" ht="12.75">
      <c r="B2295" s="18"/>
      <c r="C2295" s="18"/>
      <c r="D2295" s="18"/>
      <c r="E2295" s="18"/>
      <c r="F2295" s="18"/>
      <c r="G2295" s="18"/>
      <c r="H2295" s="18"/>
      <c r="I2295" s="18"/>
      <c r="J2295" s="18"/>
      <c r="K2295" s="18"/>
      <c r="L2295" s="18"/>
      <c r="M2295" s="18"/>
      <c r="N2295" s="18"/>
      <c r="O2295" s="18"/>
      <c r="P2295" s="18"/>
    </row>
    <row r="2296" spans="2:16" ht="12.75">
      <c r="B2296" s="18"/>
      <c r="C2296" s="18"/>
      <c r="D2296" s="18"/>
      <c r="E2296" s="18"/>
      <c r="F2296" s="18"/>
      <c r="G2296" s="18"/>
      <c r="H2296" s="18"/>
      <c r="I2296" s="18"/>
      <c r="J2296" s="18"/>
      <c r="K2296" s="18"/>
      <c r="L2296" s="18"/>
      <c r="M2296" s="18"/>
      <c r="N2296" s="18"/>
      <c r="O2296" s="18"/>
      <c r="P2296" s="18"/>
    </row>
    <row r="2297" spans="2:16" ht="12.75">
      <c r="B2297" s="18"/>
      <c r="C2297" s="18"/>
      <c r="D2297" s="18"/>
      <c r="E2297" s="18"/>
      <c r="F2297" s="18"/>
      <c r="G2297" s="18"/>
      <c r="H2297" s="18"/>
      <c r="I2297" s="18"/>
      <c r="J2297" s="18"/>
      <c r="K2297" s="18"/>
      <c r="L2297" s="18"/>
      <c r="M2297" s="18"/>
      <c r="N2297" s="18"/>
      <c r="O2297" s="18"/>
      <c r="P2297" s="18"/>
    </row>
    <row r="2298" spans="2:16" ht="12.75">
      <c r="B2298" s="18"/>
      <c r="C2298" s="18"/>
      <c r="D2298" s="18"/>
      <c r="E2298" s="18"/>
      <c r="F2298" s="18"/>
      <c r="G2298" s="18"/>
      <c r="H2298" s="18"/>
      <c r="I2298" s="18"/>
      <c r="J2298" s="18"/>
      <c r="K2298" s="18"/>
      <c r="L2298" s="18"/>
      <c r="M2298" s="18"/>
      <c r="N2298" s="18"/>
      <c r="O2298" s="18"/>
      <c r="P2298" s="18"/>
    </row>
    <row r="2299" spans="2:16" ht="12.75">
      <c r="B2299" s="18"/>
      <c r="C2299" s="18"/>
      <c r="D2299" s="18"/>
      <c r="E2299" s="18"/>
      <c r="F2299" s="18"/>
      <c r="G2299" s="18"/>
      <c r="H2299" s="18"/>
      <c r="I2299" s="18"/>
      <c r="J2299" s="18"/>
      <c r="K2299" s="18"/>
      <c r="L2299" s="18"/>
      <c r="M2299" s="18"/>
      <c r="N2299" s="18"/>
      <c r="O2299" s="18"/>
      <c r="P2299" s="18"/>
    </row>
    <row r="2300" spans="2:16" ht="12.75">
      <c r="B2300" s="18"/>
      <c r="C2300" s="18"/>
      <c r="D2300" s="18"/>
      <c r="E2300" s="18"/>
      <c r="F2300" s="18"/>
      <c r="G2300" s="18"/>
      <c r="H2300" s="18"/>
      <c r="I2300" s="18"/>
      <c r="J2300" s="18"/>
      <c r="K2300" s="18"/>
      <c r="L2300" s="18"/>
      <c r="M2300" s="18"/>
      <c r="N2300" s="18"/>
      <c r="O2300" s="18"/>
      <c r="P2300" s="18"/>
    </row>
    <row r="2301" spans="2:16" ht="12.75">
      <c r="B2301" s="18"/>
      <c r="C2301" s="18"/>
      <c r="D2301" s="18"/>
      <c r="E2301" s="18"/>
      <c r="F2301" s="18"/>
      <c r="G2301" s="18"/>
      <c r="H2301" s="18"/>
      <c r="I2301" s="18"/>
      <c r="J2301" s="18"/>
      <c r="K2301" s="18"/>
      <c r="L2301" s="18"/>
      <c r="M2301" s="18"/>
      <c r="N2301" s="18"/>
      <c r="O2301" s="18"/>
      <c r="P2301" s="18"/>
    </row>
    <row r="2302" spans="2:16" ht="12.75">
      <c r="B2302" s="18"/>
      <c r="C2302" s="18"/>
      <c r="D2302" s="18"/>
      <c r="E2302" s="18"/>
      <c r="F2302" s="18"/>
      <c r="G2302" s="18"/>
      <c r="H2302" s="18"/>
      <c r="I2302" s="18"/>
      <c r="J2302" s="18"/>
      <c r="K2302" s="18"/>
      <c r="L2302" s="18"/>
      <c r="M2302" s="18"/>
      <c r="N2302" s="18"/>
      <c r="O2302" s="18"/>
      <c r="P2302" s="18"/>
    </row>
    <row r="2303" spans="2:16" ht="12.75">
      <c r="B2303" s="18"/>
      <c r="C2303" s="18"/>
      <c r="D2303" s="18"/>
      <c r="E2303" s="18"/>
      <c r="F2303" s="18"/>
      <c r="G2303" s="18"/>
      <c r="H2303" s="18"/>
      <c r="I2303" s="18"/>
      <c r="J2303" s="18"/>
      <c r="K2303" s="18"/>
      <c r="L2303" s="18"/>
      <c r="M2303" s="18"/>
      <c r="N2303" s="18"/>
      <c r="O2303" s="18"/>
      <c r="P2303" s="18"/>
    </row>
    <row r="2304" spans="2:16" ht="12.75">
      <c r="B2304" s="18"/>
      <c r="C2304" s="18"/>
      <c r="D2304" s="18"/>
      <c r="E2304" s="18"/>
      <c r="F2304" s="18"/>
      <c r="G2304" s="18"/>
      <c r="H2304" s="18"/>
      <c r="I2304" s="18"/>
      <c r="J2304" s="18"/>
      <c r="K2304" s="18"/>
      <c r="L2304" s="18"/>
      <c r="M2304" s="18"/>
      <c r="N2304" s="18"/>
      <c r="O2304" s="18"/>
      <c r="P2304" s="18"/>
    </row>
    <row r="2305" spans="2:16" ht="12.75">
      <c r="B2305" s="18"/>
      <c r="C2305" s="18"/>
      <c r="D2305" s="18"/>
      <c r="E2305" s="18"/>
      <c r="F2305" s="18"/>
      <c r="G2305" s="18"/>
      <c r="H2305" s="18"/>
      <c r="I2305" s="18"/>
      <c r="J2305" s="18"/>
      <c r="K2305" s="18"/>
      <c r="L2305" s="18"/>
      <c r="M2305" s="18"/>
      <c r="N2305" s="18"/>
      <c r="O2305" s="18"/>
      <c r="P2305" s="18"/>
    </row>
    <row r="2306" spans="2:16" ht="12.75">
      <c r="B2306" s="18"/>
      <c r="C2306" s="18"/>
      <c r="D2306" s="18"/>
      <c r="E2306" s="18"/>
      <c r="F2306" s="18"/>
      <c r="G2306" s="18"/>
      <c r="H2306" s="18"/>
      <c r="I2306" s="18"/>
      <c r="J2306" s="18"/>
      <c r="K2306" s="18"/>
      <c r="L2306" s="18"/>
      <c r="M2306" s="18"/>
      <c r="N2306" s="18"/>
      <c r="O2306" s="18"/>
      <c r="P2306" s="18"/>
    </row>
    <row r="2307" spans="2:16" ht="12.75">
      <c r="B2307" s="18"/>
      <c r="C2307" s="18"/>
      <c r="D2307" s="18"/>
      <c r="E2307" s="18"/>
      <c r="F2307" s="18"/>
      <c r="G2307" s="18"/>
      <c r="H2307" s="18"/>
      <c r="I2307" s="18"/>
      <c r="J2307" s="18"/>
      <c r="K2307" s="18"/>
      <c r="L2307" s="18"/>
      <c r="M2307" s="18"/>
      <c r="N2307" s="18"/>
      <c r="O2307" s="18"/>
      <c r="P2307" s="18"/>
    </row>
    <row r="2308" spans="2:16" ht="12.75">
      <c r="B2308" s="18"/>
      <c r="C2308" s="18"/>
      <c r="D2308" s="18"/>
      <c r="E2308" s="18"/>
      <c r="F2308" s="18"/>
      <c r="G2308" s="18"/>
      <c r="H2308" s="18"/>
      <c r="I2308" s="18"/>
      <c r="J2308" s="18"/>
      <c r="K2308" s="18"/>
      <c r="L2308" s="18"/>
      <c r="M2308" s="18"/>
      <c r="N2308" s="18"/>
      <c r="O2308" s="18"/>
      <c r="P2308" s="18"/>
    </row>
    <row r="2309" spans="2:16" ht="12.75">
      <c r="B2309" s="18"/>
      <c r="C2309" s="18"/>
      <c r="D2309" s="18"/>
      <c r="E2309" s="18"/>
      <c r="F2309" s="18"/>
      <c r="G2309" s="18"/>
      <c r="H2309" s="18"/>
      <c r="I2309" s="18"/>
      <c r="J2309" s="18"/>
      <c r="K2309" s="18"/>
      <c r="L2309" s="18"/>
      <c r="M2309" s="18"/>
      <c r="N2309" s="18"/>
      <c r="O2309" s="18"/>
      <c r="P2309" s="18"/>
    </row>
    <row r="2310" spans="2:16" ht="12.75">
      <c r="B2310" s="18"/>
      <c r="C2310" s="18"/>
      <c r="D2310" s="18"/>
      <c r="E2310" s="18"/>
      <c r="F2310" s="18"/>
      <c r="G2310" s="18"/>
      <c r="H2310" s="18"/>
      <c r="I2310" s="18"/>
      <c r="J2310" s="18"/>
      <c r="K2310" s="18"/>
      <c r="L2310" s="18"/>
      <c r="M2310" s="18"/>
      <c r="N2310" s="18"/>
      <c r="O2310" s="18"/>
      <c r="P2310" s="18"/>
    </row>
    <row r="2311" spans="2:16" ht="12.75">
      <c r="B2311" s="18"/>
      <c r="C2311" s="18"/>
      <c r="D2311" s="18"/>
      <c r="E2311" s="18"/>
      <c r="F2311" s="18"/>
      <c r="G2311" s="18"/>
      <c r="H2311" s="18"/>
      <c r="I2311" s="18"/>
      <c r="J2311" s="18"/>
      <c r="K2311" s="18"/>
      <c r="L2311" s="18"/>
      <c r="M2311" s="18"/>
      <c r="N2311" s="18"/>
      <c r="O2311" s="18"/>
      <c r="P2311" s="18"/>
    </row>
    <row r="2312" spans="2:16" ht="12.75">
      <c r="B2312" s="18"/>
      <c r="C2312" s="18"/>
      <c r="D2312" s="18"/>
      <c r="E2312" s="18"/>
      <c r="F2312" s="18"/>
      <c r="G2312" s="18"/>
      <c r="H2312" s="18"/>
      <c r="I2312" s="18"/>
      <c r="J2312" s="18"/>
      <c r="K2312" s="18"/>
      <c r="L2312" s="18"/>
      <c r="M2312" s="18"/>
      <c r="N2312" s="18"/>
      <c r="O2312" s="18"/>
      <c r="P2312" s="18"/>
    </row>
    <row r="2313" spans="2:16" ht="12.75">
      <c r="B2313" s="18"/>
      <c r="C2313" s="18"/>
      <c r="D2313" s="18"/>
      <c r="E2313" s="18"/>
      <c r="F2313" s="18"/>
      <c r="G2313" s="18"/>
      <c r="H2313" s="18"/>
      <c r="I2313" s="18"/>
      <c r="J2313" s="18"/>
      <c r="K2313" s="18"/>
      <c r="L2313" s="18"/>
      <c r="M2313" s="18"/>
      <c r="N2313" s="18"/>
      <c r="O2313" s="18"/>
      <c r="P2313" s="18"/>
    </row>
    <row r="2314" spans="2:16" ht="12.75">
      <c r="B2314" s="18"/>
      <c r="C2314" s="18"/>
      <c r="D2314" s="18"/>
      <c r="E2314" s="18"/>
      <c r="F2314" s="18"/>
      <c r="G2314" s="18"/>
      <c r="H2314" s="18"/>
      <c r="I2314" s="18"/>
      <c r="J2314" s="18"/>
      <c r="K2314" s="18"/>
      <c r="L2314" s="18"/>
      <c r="M2314" s="18"/>
      <c r="N2314" s="18"/>
      <c r="O2314" s="18"/>
      <c r="P2314" s="18"/>
    </row>
    <row r="2315" spans="2:16" ht="12.75">
      <c r="B2315" s="18"/>
      <c r="C2315" s="18"/>
      <c r="D2315" s="18"/>
      <c r="E2315" s="18"/>
      <c r="F2315" s="18"/>
      <c r="G2315" s="18"/>
      <c r="H2315" s="18"/>
      <c r="I2315" s="18"/>
      <c r="J2315" s="18"/>
      <c r="K2315" s="18"/>
      <c r="L2315" s="18"/>
      <c r="M2315" s="18"/>
      <c r="N2315" s="18"/>
      <c r="O2315" s="18"/>
      <c r="P2315" s="18"/>
    </row>
    <row r="2316" spans="2:16" ht="12.75">
      <c r="B2316" s="18"/>
      <c r="C2316" s="18"/>
      <c r="D2316" s="18"/>
      <c r="E2316" s="18"/>
      <c r="F2316" s="18"/>
      <c r="G2316" s="18"/>
      <c r="H2316" s="18"/>
      <c r="I2316" s="18"/>
      <c r="J2316" s="18"/>
      <c r="K2316" s="18"/>
      <c r="L2316" s="18"/>
      <c r="M2316" s="18"/>
      <c r="N2316" s="18"/>
      <c r="O2316" s="18"/>
      <c r="P2316" s="18"/>
    </row>
    <row r="2317" spans="2:16" ht="12.75">
      <c r="B2317" s="18"/>
      <c r="C2317" s="18"/>
      <c r="D2317" s="18"/>
      <c r="E2317" s="18"/>
      <c r="F2317" s="18"/>
      <c r="G2317" s="18"/>
      <c r="H2317" s="18"/>
      <c r="I2317" s="18"/>
      <c r="J2317" s="18"/>
      <c r="K2317" s="18"/>
      <c r="L2317" s="18"/>
      <c r="M2317" s="18"/>
      <c r="N2317" s="18"/>
      <c r="O2317" s="18"/>
      <c r="P2317" s="18"/>
    </row>
    <row r="2318" spans="2:16" ht="12.75">
      <c r="B2318" s="18"/>
      <c r="C2318" s="18"/>
      <c r="D2318" s="18"/>
      <c r="E2318" s="18"/>
      <c r="F2318" s="18"/>
      <c r="G2318" s="18"/>
      <c r="H2318" s="18"/>
      <c r="I2318" s="18"/>
      <c r="J2318" s="18"/>
      <c r="K2318" s="18"/>
      <c r="L2318" s="18"/>
      <c r="M2318" s="18"/>
      <c r="N2318" s="18"/>
      <c r="O2318" s="18"/>
      <c r="P2318" s="18"/>
    </row>
    <row r="2319" spans="2:16" ht="12.75">
      <c r="B2319" s="18"/>
      <c r="C2319" s="18"/>
      <c r="D2319" s="18"/>
      <c r="E2319" s="18"/>
      <c r="F2319" s="18"/>
      <c r="G2319" s="18"/>
      <c r="H2319" s="18"/>
      <c r="I2319" s="18"/>
      <c r="J2319" s="18"/>
      <c r="K2319" s="18"/>
      <c r="L2319" s="18"/>
      <c r="M2319" s="18"/>
      <c r="N2319" s="18"/>
      <c r="O2319" s="18"/>
      <c r="P2319" s="18"/>
    </row>
    <row r="2320" spans="2:16" ht="12.75">
      <c r="B2320" s="18"/>
      <c r="C2320" s="18"/>
      <c r="D2320" s="18"/>
      <c r="E2320" s="18"/>
      <c r="F2320" s="18"/>
      <c r="G2320" s="18"/>
      <c r="H2320" s="18"/>
      <c r="I2320" s="18"/>
      <c r="J2320" s="18"/>
      <c r="K2320" s="18"/>
      <c r="L2320" s="18"/>
      <c r="M2320" s="18"/>
      <c r="N2320" s="18"/>
      <c r="O2320" s="18"/>
      <c r="P2320" s="18"/>
    </row>
    <row r="2321" spans="2:16" ht="12.75">
      <c r="B2321" s="18"/>
      <c r="C2321" s="18"/>
      <c r="D2321" s="18"/>
      <c r="E2321" s="18"/>
      <c r="F2321" s="18"/>
      <c r="G2321" s="18"/>
      <c r="H2321" s="18"/>
      <c r="I2321" s="18"/>
      <c r="J2321" s="18"/>
      <c r="K2321" s="18"/>
      <c r="L2321" s="18"/>
      <c r="M2321" s="18"/>
      <c r="N2321" s="18"/>
      <c r="O2321" s="18"/>
      <c r="P2321" s="18"/>
    </row>
    <row r="2322" spans="2:16" ht="12.75">
      <c r="B2322" s="18"/>
      <c r="C2322" s="18"/>
      <c r="D2322" s="18"/>
      <c r="E2322" s="18"/>
      <c r="F2322" s="18"/>
      <c r="G2322" s="18"/>
      <c r="H2322" s="18"/>
      <c r="I2322" s="18"/>
      <c r="J2322" s="18"/>
      <c r="K2322" s="18"/>
      <c r="L2322" s="18"/>
      <c r="M2322" s="18"/>
      <c r="N2322" s="18"/>
      <c r="O2322" s="18"/>
      <c r="P2322" s="18"/>
    </row>
    <row r="2323" spans="2:16" ht="12.75">
      <c r="B2323" s="18"/>
      <c r="C2323" s="18"/>
      <c r="D2323" s="18"/>
      <c r="E2323" s="18"/>
      <c r="F2323" s="18"/>
      <c r="G2323" s="18"/>
      <c r="H2323" s="18"/>
      <c r="I2323" s="18"/>
      <c r="J2323" s="18"/>
      <c r="K2323" s="18"/>
      <c r="L2323" s="18"/>
      <c r="M2323" s="18"/>
      <c r="N2323" s="18"/>
      <c r="O2323" s="18"/>
      <c r="P2323" s="18"/>
    </row>
    <row r="2324" spans="2:16" ht="12.75">
      <c r="B2324" s="18"/>
      <c r="C2324" s="18"/>
      <c r="D2324" s="18"/>
      <c r="E2324" s="18"/>
      <c r="F2324" s="18"/>
      <c r="G2324" s="18"/>
      <c r="H2324" s="18"/>
      <c r="I2324" s="18"/>
      <c r="J2324" s="18"/>
      <c r="K2324" s="18"/>
      <c r="L2324" s="18"/>
      <c r="M2324" s="18"/>
      <c r="N2324" s="18"/>
      <c r="O2324" s="18"/>
      <c r="P2324" s="18"/>
    </row>
    <row r="2325" spans="2:16" ht="12.75">
      <c r="B2325" s="18"/>
      <c r="C2325" s="18"/>
      <c r="D2325" s="18"/>
      <c r="E2325" s="18"/>
      <c r="F2325" s="18"/>
      <c r="G2325" s="18"/>
      <c r="H2325" s="18"/>
      <c r="I2325" s="18"/>
      <c r="J2325" s="18"/>
      <c r="K2325" s="18"/>
      <c r="L2325" s="18"/>
      <c r="M2325" s="18"/>
      <c r="N2325" s="18"/>
      <c r="O2325" s="18"/>
      <c r="P2325" s="18"/>
    </row>
    <row r="2326" spans="2:16" ht="12.75">
      <c r="B2326" s="18"/>
      <c r="C2326" s="18"/>
      <c r="D2326" s="18"/>
      <c r="E2326" s="18"/>
      <c r="F2326" s="18"/>
      <c r="G2326" s="18"/>
      <c r="H2326" s="18"/>
      <c r="I2326" s="18"/>
      <c r="J2326" s="18"/>
      <c r="K2326" s="18"/>
      <c r="L2326" s="18"/>
      <c r="M2326" s="18"/>
      <c r="N2326" s="18"/>
      <c r="O2326" s="18"/>
      <c r="P2326" s="18"/>
    </row>
    <row r="2327" spans="2:16" ht="12.75">
      <c r="B2327" s="18"/>
      <c r="C2327" s="18"/>
      <c r="D2327" s="18"/>
      <c r="E2327" s="18"/>
      <c r="F2327" s="18"/>
      <c r="G2327" s="18"/>
      <c r="H2327" s="18"/>
      <c r="I2327" s="18"/>
      <c r="J2327" s="18"/>
      <c r="K2327" s="18"/>
      <c r="L2327" s="18"/>
      <c r="M2327" s="18"/>
      <c r="N2327" s="18"/>
      <c r="O2327" s="18"/>
      <c r="P2327" s="18"/>
    </row>
    <row r="2328" spans="2:16" ht="12.75">
      <c r="B2328" s="18"/>
      <c r="C2328" s="18"/>
      <c r="D2328" s="18"/>
      <c r="E2328" s="18"/>
      <c r="F2328" s="18"/>
      <c r="G2328" s="18"/>
      <c r="H2328" s="18"/>
      <c r="I2328" s="18"/>
      <c r="J2328" s="18"/>
      <c r="K2328" s="18"/>
      <c r="L2328" s="18"/>
      <c r="M2328" s="18"/>
      <c r="N2328" s="18"/>
      <c r="O2328" s="18"/>
      <c r="P2328" s="18"/>
    </row>
    <row r="2329" spans="2:16" ht="12.75">
      <c r="B2329" s="18"/>
      <c r="C2329" s="18"/>
      <c r="D2329" s="18"/>
      <c r="E2329" s="18"/>
      <c r="F2329" s="18"/>
      <c r="G2329" s="18"/>
      <c r="H2329" s="18"/>
      <c r="I2329" s="18"/>
      <c r="J2329" s="18"/>
      <c r="K2329" s="18"/>
      <c r="L2329" s="18"/>
      <c r="M2329" s="18"/>
      <c r="N2329" s="18"/>
      <c r="O2329" s="18"/>
      <c r="P2329" s="18"/>
    </row>
    <row r="2330" spans="2:16" ht="12.75">
      <c r="B2330" s="18"/>
      <c r="C2330" s="18"/>
      <c r="D2330" s="18"/>
      <c r="E2330" s="18"/>
      <c r="F2330" s="18"/>
      <c r="G2330" s="18"/>
      <c r="H2330" s="18"/>
      <c r="I2330" s="18"/>
      <c r="J2330" s="18"/>
      <c r="K2330" s="18"/>
      <c r="L2330" s="18"/>
      <c r="M2330" s="18"/>
      <c r="N2330" s="18"/>
      <c r="O2330" s="18"/>
      <c r="P2330" s="18"/>
    </row>
    <row r="2331" spans="2:16" ht="12.75">
      <c r="B2331" s="18"/>
      <c r="C2331" s="18"/>
      <c r="D2331" s="18"/>
      <c r="E2331" s="18"/>
      <c r="F2331" s="18"/>
      <c r="G2331" s="18"/>
      <c r="H2331" s="18"/>
      <c r="I2331" s="18"/>
      <c r="J2331" s="18"/>
      <c r="K2331" s="18"/>
      <c r="L2331" s="18"/>
      <c r="M2331" s="18"/>
      <c r="N2331" s="18"/>
      <c r="O2331" s="18"/>
      <c r="P2331" s="18"/>
    </row>
    <row r="2332" spans="2:16" ht="12.75">
      <c r="B2332" s="18"/>
      <c r="C2332" s="18"/>
      <c r="D2332" s="18"/>
      <c r="E2332" s="18"/>
      <c r="F2332" s="18"/>
      <c r="G2332" s="18"/>
      <c r="H2332" s="18"/>
      <c r="I2332" s="18"/>
      <c r="J2332" s="18"/>
      <c r="K2332" s="18"/>
      <c r="L2332" s="18"/>
      <c r="M2332" s="18"/>
      <c r="N2332" s="18"/>
      <c r="O2332" s="18"/>
      <c r="P2332" s="18"/>
    </row>
    <row r="2333" spans="2:16" ht="12.75">
      <c r="B2333" s="18"/>
      <c r="C2333" s="18"/>
      <c r="D2333" s="18"/>
      <c r="E2333" s="18"/>
      <c r="F2333" s="18"/>
      <c r="G2333" s="18"/>
      <c r="H2333" s="18"/>
      <c r="I2333" s="18"/>
      <c r="J2333" s="18"/>
      <c r="K2333" s="18"/>
      <c r="L2333" s="18"/>
      <c r="M2333" s="18"/>
      <c r="N2333" s="18"/>
      <c r="O2333" s="18"/>
      <c r="P2333" s="18"/>
    </row>
    <row r="2334" spans="2:16" ht="12.75">
      <c r="B2334" s="18"/>
      <c r="C2334" s="18"/>
      <c r="D2334" s="18"/>
      <c r="E2334" s="18"/>
      <c r="F2334" s="18"/>
      <c r="G2334" s="18"/>
      <c r="H2334" s="18"/>
      <c r="I2334" s="18"/>
      <c r="J2334" s="18"/>
      <c r="K2334" s="18"/>
      <c r="L2334" s="18"/>
      <c r="M2334" s="18"/>
      <c r="N2334" s="18"/>
      <c r="O2334" s="18"/>
      <c r="P2334" s="18"/>
    </row>
    <row r="2335" spans="2:16" ht="12.75">
      <c r="B2335" s="18"/>
      <c r="C2335" s="18"/>
      <c r="D2335" s="18"/>
      <c r="E2335" s="18"/>
      <c r="F2335" s="18"/>
      <c r="G2335" s="18"/>
      <c r="H2335" s="18"/>
      <c r="I2335" s="18"/>
      <c r="J2335" s="18"/>
      <c r="K2335" s="18"/>
      <c r="L2335" s="18"/>
      <c r="M2335" s="18"/>
      <c r="N2335" s="18"/>
      <c r="O2335" s="18"/>
      <c r="P2335" s="18"/>
    </row>
    <row r="2336" spans="2:16" ht="12.75">
      <c r="B2336" s="18"/>
      <c r="C2336" s="18"/>
      <c r="D2336" s="18"/>
      <c r="E2336" s="18"/>
      <c r="F2336" s="18"/>
      <c r="G2336" s="18"/>
      <c r="H2336" s="18"/>
      <c r="I2336" s="18"/>
      <c r="J2336" s="18"/>
      <c r="K2336" s="18"/>
      <c r="L2336" s="18"/>
      <c r="M2336" s="18"/>
      <c r="N2336" s="18"/>
      <c r="O2336" s="18"/>
      <c r="P2336" s="18"/>
    </row>
    <row r="2337" spans="2:16" ht="12.75">
      <c r="B2337" s="18"/>
      <c r="C2337" s="18"/>
      <c r="D2337" s="18"/>
      <c r="E2337" s="18"/>
      <c r="F2337" s="18"/>
      <c r="G2337" s="18"/>
      <c r="H2337" s="18"/>
      <c r="I2337" s="18"/>
      <c r="J2337" s="18"/>
      <c r="K2337" s="18"/>
      <c r="L2337" s="18"/>
      <c r="M2337" s="18"/>
      <c r="N2337" s="18"/>
      <c r="O2337" s="18"/>
      <c r="P2337" s="18"/>
    </row>
    <row r="2338" spans="2:16" ht="12.75">
      <c r="B2338" s="18"/>
      <c r="C2338" s="18"/>
      <c r="D2338" s="18"/>
      <c r="E2338" s="18"/>
      <c r="F2338" s="18"/>
      <c r="G2338" s="18"/>
      <c r="H2338" s="18"/>
      <c r="I2338" s="18"/>
      <c r="J2338" s="18"/>
      <c r="K2338" s="18"/>
      <c r="L2338" s="18"/>
      <c r="M2338" s="18"/>
      <c r="N2338" s="18"/>
      <c r="O2338" s="18"/>
      <c r="P2338" s="18"/>
    </row>
    <row r="2339" spans="2:16" ht="12.75">
      <c r="B2339" s="18"/>
      <c r="C2339" s="18"/>
      <c r="D2339" s="18"/>
      <c r="E2339" s="18"/>
      <c r="F2339" s="18"/>
      <c r="G2339" s="18"/>
      <c r="H2339" s="18"/>
      <c r="I2339" s="18"/>
      <c r="J2339" s="18"/>
      <c r="K2339" s="18"/>
      <c r="L2339" s="18"/>
      <c r="M2339" s="18"/>
      <c r="N2339" s="18"/>
      <c r="O2339" s="18"/>
      <c r="P2339" s="18"/>
    </row>
    <row r="2340" spans="2:16" ht="12.75">
      <c r="B2340" s="18"/>
      <c r="C2340" s="18"/>
      <c r="D2340" s="18"/>
      <c r="E2340" s="18"/>
      <c r="F2340" s="18"/>
      <c r="G2340" s="18"/>
      <c r="H2340" s="18"/>
      <c r="I2340" s="18"/>
      <c r="J2340" s="18"/>
      <c r="K2340" s="18"/>
      <c r="L2340" s="18"/>
      <c r="M2340" s="18"/>
      <c r="N2340" s="18"/>
      <c r="O2340" s="18"/>
      <c r="P2340" s="18"/>
    </row>
    <row r="2341" spans="2:16" ht="12.75">
      <c r="B2341" s="18"/>
      <c r="C2341" s="18"/>
      <c r="D2341" s="18"/>
      <c r="E2341" s="18"/>
      <c r="F2341" s="18"/>
      <c r="G2341" s="18"/>
      <c r="H2341" s="18"/>
      <c r="I2341" s="18"/>
      <c r="J2341" s="18"/>
      <c r="K2341" s="18"/>
      <c r="L2341" s="18"/>
      <c r="M2341" s="18"/>
      <c r="N2341" s="18"/>
      <c r="O2341" s="18"/>
      <c r="P2341" s="18"/>
    </row>
    <row r="2342" spans="2:16" ht="12.75">
      <c r="B2342" s="18"/>
      <c r="C2342" s="18"/>
      <c r="D2342" s="18"/>
      <c r="E2342" s="18"/>
      <c r="F2342" s="18"/>
      <c r="G2342" s="18"/>
      <c r="H2342" s="18"/>
      <c r="I2342" s="18"/>
      <c r="J2342" s="18"/>
      <c r="K2342" s="18"/>
      <c r="L2342" s="18"/>
      <c r="M2342" s="18"/>
      <c r="N2342" s="18"/>
      <c r="O2342" s="18"/>
      <c r="P2342" s="18"/>
    </row>
    <row r="2343" spans="2:16" ht="12.75">
      <c r="B2343" s="18"/>
      <c r="C2343" s="18"/>
      <c r="D2343" s="18"/>
      <c r="E2343" s="18"/>
      <c r="F2343" s="18"/>
      <c r="G2343" s="18"/>
      <c r="H2343" s="18"/>
      <c r="I2343" s="18"/>
      <c r="J2343" s="18"/>
      <c r="K2343" s="18"/>
      <c r="L2343" s="18"/>
      <c r="M2343" s="18"/>
      <c r="N2343" s="18"/>
      <c r="O2343" s="18"/>
      <c r="P2343" s="18"/>
    </row>
    <row r="2344" spans="2:16" ht="12.75">
      <c r="B2344" s="18"/>
      <c r="C2344" s="18"/>
      <c r="D2344" s="18"/>
      <c r="E2344" s="18"/>
      <c r="F2344" s="18"/>
      <c r="G2344" s="18"/>
      <c r="H2344" s="18"/>
      <c r="I2344" s="18"/>
      <c r="J2344" s="18"/>
      <c r="K2344" s="18"/>
      <c r="L2344" s="18"/>
      <c r="M2344" s="18"/>
      <c r="N2344" s="18"/>
      <c r="O2344" s="18"/>
      <c r="P2344" s="18"/>
    </row>
    <row r="2345" spans="2:16" ht="12.75">
      <c r="B2345" s="18"/>
      <c r="C2345" s="18"/>
      <c r="D2345" s="18"/>
      <c r="E2345" s="18"/>
      <c r="F2345" s="18"/>
      <c r="G2345" s="18"/>
      <c r="H2345" s="18"/>
      <c r="I2345" s="18"/>
      <c r="J2345" s="18"/>
      <c r="K2345" s="18"/>
      <c r="L2345" s="18"/>
      <c r="M2345" s="18"/>
      <c r="N2345" s="18"/>
      <c r="O2345" s="18"/>
      <c r="P2345" s="18"/>
    </row>
    <row r="2346" spans="2:16" ht="12.75">
      <c r="B2346" s="18"/>
      <c r="C2346" s="18"/>
      <c r="D2346" s="18"/>
      <c r="E2346" s="18"/>
      <c r="F2346" s="18"/>
      <c r="G2346" s="18"/>
      <c r="H2346" s="18"/>
      <c r="I2346" s="18"/>
      <c r="J2346" s="18"/>
      <c r="K2346" s="18"/>
      <c r="L2346" s="18"/>
      <c r="M2346" s="18"/>
      <c r="N2346" s="18"/>
      <c r="O2346" s="18"/>
      <c r="P2346" s="18"/>
    </row>
    <row r="2347" spans="2:16" ht="12.75">
      <c r="B2347" s="18"/>
      <c r="C2347" s="18"/>
      <c r="D2347" s="18"/>
      <c r="E2347" s="18"/>
      <c r="F2347" s="18"/>
      <c r="G2347" s="18"/>
      <c r="H2347" s="18"/>
      <c r="I2347" s="18"/>
      <c r="J2347" s="18"/>
      <c r="K2347" s="18"/>
      <c r="L2347" s="18"/>
      <c r="M2347" s="18"/>
      <c r="N2347" s="18"/>
      <c r="O2347" s="18"/>
      <c r="P2347" s="18"/>
    </row>
    <row r="2348" spans="2:16" ht="12.75">
      <c r="B2348" s="18"/>
      <c r="C2348" s="18"/>
      <c r="D2348" s="18"/>
      <c r="E2348" s="18"/>
      <c r="F2348" s="18"/>
      <c r="G2348" s="18"/>
      <c r="H2348" s="18"/>
      <c r="I2348" s="18"/>
      <c r="J2348" s="18"/>
      <c r="K2348" s="18"/>
      <c r="L2348" s="18"/>
      <c r="M2348" s="18"/>
      <c r="N2348" s="18"/>
      <c r="O2348" s="18"/>
      <c r="P2348" s="18"/>
    </row>
    <row r="2349" spans="2:16" ht="12.75">
      <c r="B2349" s="18"/>
      <c r="C2349" s="18"/>
      <c r="D2349" s="18"/>
      <c r="E2349" s="18"/>
      <c r="F2349" s="18"/>
      <c r="G2349" s="18"/>
      <c r="H2349" s="18"/>
      <c r="I2349" s="18"/>
      <c r="J2349" s="18"/>
      <c r="K2349" s="18"/>
      <c r="L2349" s="18"/>
      <c r="M2349" s="18"/>
      <c r="N2349" s="18"/>
      <c r="O2349" s="18"/>
      <c r="P2349" s="18"/>
    </row>
    <row r="2350" spans="2:16" ht="12.75">
      <c r="B2350" s="18"/>
      <c r="C2350" s="18"/>
      <c r="D2350" s="18"/>
      <c r="E2350" s="18"/>
      <c r="F2350" s="18"/>
      <c r="G2350" s="18"/>
      <c r="H2350" s="18"/>
      <c r="I2350" s="18"/>
      <c r="J2350" s="18"/>
      <c r="K2350" s="18"/>
      <c r="L2350" s="18"/>
      <c r="M2350" s="18"/>
      <c r="N2350" s="18"/>
      <c r="O2350" s="18"/>
      <c r="P2350" s="18"/>
    </row>
    <row r="2351" spans="2:16" ht="12.75">
      <c r="B2351" s="18"/>
      <c r="C2351" s="18"/>
      <c r="D2351" s="18"/>
      <c r="E2351" s="18"/>
      <c r="F2351" s="18"/>
      <c r="G2351" s="18"/>
      <c r="H2351" s="18"/>
      <c r="I2351" s="18"/>
      <c r="J2351" s="18"/>
      <c r="K2351" s="18"/>
      <c r="L2351" s="18"/>
      <c r="M2351" s="18"/>
      <c r="N2351" s="18"/>
      <c r="O2351" s="18"/>
      <c r="P2351" s="18"/>
    </row>
    <row r="2352" spans="2:16" ht="12.75">
      <c r="B2352" s="18"/>
      <c r="C2352" s="18"/>
      <c r="D2352" s="18"/>
      <c r="E2352" s="18"/>
      <c r="F2352" s="18"/>
      <c r="G2352" s="18"/>
      <c r="H2352" s="18"/>
      <c r="I2352" s="18"/>
      <c r="J2352" s="18"/>
      <c r="K2352" s="18"/>
      <c r="L2352" s="18"/>
      <c r="M2352" s="18"/>
      <c r="N2352" s="18"/>
      <c r="O2352" s="18"/>
      <c r="P2352" s="18"/>
    </row>
    <row r="2353" spans="2:16" ht="12.75">
      <c r="B2353" s="18"/>
      <c r="C2353" s="18"/>
      <c r="D2353" s="18"/>
      <c r="E2353" s="18"/>
      <c r="F2353" s="18"/>
      <c r="G2353" s="18"/>
      <c r="H2353" s="18"/>
      <c r="I2353" s="18"/>
      <c r="J2353" s="18"/>
      <c r="K2353" s="18"/>
      <c r="L2353" s="18"/>
      <c r="M2353" s="18"/>
      <c r="N2353" s="18"/>
      <c r="O2353" s="18"/>
      <c r="P2353" s="18"/>
    </row>
    <row r="2354" spans="2:16" ht="12.75">
      <c r="B2354" s="18"/>
      <c r="C2354" s="18"/>
      <c r="D2354" s="18"/>
      <c r="E2354" s="18"/>
      <c r="F2354" s="18"/>
      <c r="G2354" s="18"/>
      <c r="H2354" s="18"/>
      <c r="I2354" s="18"/>
      <c r="J2354" s="18"/>
      <c r="K2354" s="18"/>
      <c r="L2354" s="18"/>
      <c r="M2354" s="18"/>
      <c r="N2354" s="18"/>
      <c r="O2354" s="18"/>
      <c r="P2354" s="18"/>
    </row>
    <row r="2355" spans="2:16" ht="12.75">
      <c r="B2355" s="18"/>
      <c r="C2355" s="18"/>
      <c r="D2355" s="18"/>
      <c r="E2355" s="18"/>
      <c r="F2355" s="18"/>
      <c r="G2355" s="18"/>
      <c r="H2355" s="18"/>
      <c r="I2355" s="18"/>
      <c r="J2355" s="18"/>
      <c r="K2355" s="18"/>
      <c r="L2355" s="18"/>
      <c r="M2355" s="18"/>
      <c r="N2355" s="18"/>
      <c r="O2355" s="18"/>
      <c r="P2355" s="18"/>
    </row>
    <row r="2356" spans="2:16" ht="12.75">
      <c r="B2356" s="18"/>
      <c r="C2356" s="18"/>
      <c r="D2356" s="18"/>
      <c r="E2356" s="18"/>
      <c r="F2356" s="18"/>
      <c r="G2356" s="18"/>
      <c r="H2356" s="18"/>
      <c r="I2356" s="18"/>
      <c r="J2356" s="18"/>
      <c r="K2356" s="18"/>
      <c r="L2356" s="18"/>
      <c r="M2356" s="18"/>
      <c r="N2356" s="18"/>
      <c r="O2356" s="18"/>
      <c r="P2356" s="18"/>
    </row>
    <row r="2357" spans="2:16" ht="12.75">
      <c r="B2357" s="18"/>
      <c r="C2357" s="18"/>
      <c r="D2357" s="18"/>
      <c r="E2357" s="18"/>
      <c r="F2357" s="18"/>
      <c r="G2357" s="18"/>
      <c r="H2357" s="18"/>
      <c r="I2357" s="18"/>
      <c r="J2357" s="18"/>
      <c r="K2357" s="18"/>
      <c r="L2357" s="18"/>
      <c r="M2357" s="18"/>
      <c r="N2357" s="18"/>
      <c r="O2357" s="18"/>
      <c r="P2357" s="18"/>
    </row>
    <row r="2358" spans="2:16" ht="12.75">
      <c r="B2358" s="18"/>
      <c r="C2358" s="18"/>
      <c r="D2358" s="18"/>
      <c r="E2358" s="18"/>
      <c r="F2358" s="18"/>
      <c r="G2358" s="18"/>
      <c r="H2358" s="18"/>
      <c r="I2358" s="18"/>
      <c r="J2358" s="18"/>
      <c r="K2358" s="18"/>
      <c r="L2358" s="18"/>
      <c r="M2358" s="18"/>
      <c r="N2358" s="18"/>
      <c r="O2358" s="18"/>
      <c r="P2358" s="18"/>
    </row>
    <row r="2359" spans="2:16" ht="12.75">
      <c r="B2359" s="18"/>
      <c r="C2359" s="18"/>
      <c r="D2359" s="18"/>
      <c r="E2359" s="18"/>
      <c r="F2359" s="18"/>
      <c r="G2359" s="18"/>
      <c r="H2359" s="18"/>
      <c r="I2359" s="18"/>
      <c r="J2359" s="18"/>
      <c r="K2359" s="18"/>
      <c r="L2359" s="18"/>
      <c r="M2359" s="18"/>
      <c r="N2359" s="18"/>
      <c r="O2359" s="18"/>
      <c r="P2359" s="18"/>
    </row>
    <row r="2360" spans="2:16" ht="12.75">
      <c r="B2360" s="18"/>
      <c r="C2360" s="18"/>
      <c r="D2360" s="18"/>
      <c r="E2360" s="18"/>
      <c r="F2360" s="18"/>
      <c r="G2360" s="18"/>
      <c r="H2360" s="18"/>
      <c r="I2360" s="18"/>
      <c r="J2360" s="18"/>
      <c r="K2360" s="18"/>
      <c r="L2360" s="18"/>
      <c r="M2360" s="18"/>
      <c r="N2360" s="18"/>
      <c r="O2360" s="18"/>
      <c r="P2360" s="18"/>
    </row>
    <row r="2361" spans="2:16" ht="12.75">
      <c r="B2361" s="18"/>
      <c r="C2361" s="18"/>
      <c r="D2361" s="18"/>
      <c r="E2361" s="18"/>
      <c r="F2361" s="18"/>
      <c r="G2361" s="18"/>
      <c r="H2361" s="18"/>
      <c r="I2361" s="18"/>
      <c r="J2361" s="18"/>
      <c r="K2361" s="18"/>
      <c r="L2361" s="18"/>
      <c r="M2361" s="18"/>
      <c r="N2361" s="18"/>
      <c r="O2361" s="18"/>
      <c r="P2361" s="18"/>
    </row>
    <row r="2362" spans="2:16" ht="12.75">
      <c r="B2362" s="18"/>
      <c r="C2362" s="18"/>
      <c r="D2362" s="18"/>
      <c r="E2362" s="18"/>
      <c r="F2362" s="18"/>
      <c r="G2362" s="18"/>
      <c r="H2362" s="18"/>
      <c r="I2362" s="18"/>
      <c r="J2362" s="18"/>
      <c r="K2362" s="18"/>
      <c r="L2362" s="18"/>
      <c r="M2362" s="18"/>
      <c r="N2362" s="18"/>
      <c r="O2362" s="18"/>
      <c r="P2362" s="18"/>
    </row>
    <row r="2363" spans="2:16" ht="12.75">
      <c r="B2363" s="18"/>
      <c r="C2363" s="18"/>
      <c r="D2363" s="18"/>
      <c r="E2363" s="18"/>
      <c r="F2363" s="18"/>
      <c r="G2363" s="18"/>
      <c r="H2363" s="18"/>
      <c r="I2363" s="18"/>
      <c r="J2363" s="18"/>
      <c r="K2363" s="18"/>
      <c r="L2363" s="18"/>
      <c r="M2363" s="18"/>
      <c r="N2363" s="18"/>
      <c r="O2363" s="18"/>
      <c r="P2363" s="18"/>
    </row>
    <row r="2364" spans="2:16" ht="12.75">
      <c r="B2364" s="18"/>
      <c r="C2364" s="18"/>
      <c r="D2364" s="18"/>
      <c r="E2364" s="18"/>
      <c r="F2364" s="18"/>
      <c r="G2364" s="18"/>
      <c r="H2364" s="18"/>
      <c r="I2364" s="18"/>
      <c r="J2364" s="18"/>
      <c r="K2364" s="18"/>
      <c r="L2364" s="18"/>
      <c r="M2364" s="18"/>
      <c r="N2364" s="18"/>
      <c r="O2364" s="18"/>
      <c r="P2364" s="18"/>
    </row>
    <row r="2365" spans="2:16" ht="12.75">
      <c r="B2365" s="18"/>
      <c r="C2365" s="18"/>
      <c r="D2365" s="18"/>
      <c r="E2365" s="18"/>
      <c r="F2365" s="18"/>
      <c r="G2365" s="18"/>
      <c r="H2365" s="18"/>
      <c r="I2365" s="18"/>
      <c r="J2365" s="18"/>
      <c r="K2365" s="18"/>
      <c r="L2365" s="18"/>
      <c r="M2365" s="18"/>
      <c r="N2365" s="18"/>
      <c r="O2365" s="18"/>
      <c r="P2365" s="18"/>
    </row>
    <row r="2366" spans="2:16" ht="12.75">
      <c r="B2366" s="18"/>
      <c r="C2366" s="18"/>
      <c r="D2366" s="18"/>
      <c r="E2366" s="18"/>
      <c r="F2366" s="18"/>
      <c r="G2366" s="18"/>
      <c r="H2366" s="18"/>
      <c r="I2366" s="18"/>
      <c r="J2366" s="18"/>
      <c r="K2366" s="18"/>
      <c r="L2366" s="18"/>
      <c r="M2366" s="18"/>
      <c r="N2366" s="18"/>
      <c r="O2366" s="18"/>
      <c r="P2366" s="18"/>
    </row>
    <row r="2367" spans="2:16" ht="12.75">
      <c r="B2367" s="18"/>
      <c r="C2367" s="18"/>
      <c r="D2367" s="18"/>
      <c r="E2367" s="18"/>
      <c r="F2367" s="18"/>
      <c r="G2367" s="18"/>
      <c r="H2367" s="18"/>
      <c r="I2367" s="18"/>
      <c r="J2367" s="18"/>
      <c r="K2367" s="18"/>
      <c r="L2367" s="18"/>
      <c r="M2367" s="18"/>
      <c r="N2367" s="18"/>
      <c r="O2367" s="18"/>
      <c r="P2367" s="18"/>
    </row>
    <row r="2368" spans="2:16" ht="12.75">
      <c r="B2368" s="18"/>
      <c r="C2368" s="18"/>
      <c r="D2368" s="18"/>
      <c r="E2368" s="18"/>
      <c r="F2368" s="18"/>
      <c r="G2368" s="18"/>
      <c r="H2368" s="18"/>
      <c r="I2368" s="18"/>
      <c r="J2368" s="18"/>
      <c r="K2368" s="18"/>
      <c r="L2368" s="18"/>
      <c r="M2368" s="18"/>
      <c r="N2368" s="18"/>
      <c r="O2368" s="18"/>
      <c r="P2368" s="18"/>
    </row>
    <row r="2369" spans="2:16" ht="12.75">
      <c r="B2369" s="18"/>
      <c r="C2369" s="18"/>
      <c r="D2369" s="18"/>
      <c r="E2369" s="18"/>
      <c r="F2369" s="18"/>
      <c r="G2369" s="18"/>
      <c r="H2369" s="18"/>
      <c r="I2369" s="18"/>
      <c r="J2369" s="18"/>
      <c r="K2369" s="18"/>
      <c r="L2369" s="18"/>
      <c r="M2369" s="18"/>
      <c r="N2369" s="18"/>
      <c r="O2369" s="18"/>
      <c r="P2369" s="18"/>
    </row>
    <row r="2370" spans="2:16" ht="12.75">
      <c r="B2370" s="18"/>
      <c r="C2370" s="18"/>
      <c r="D2370" s="18"/>
      <c r="E2370" s="18"/>
      <c r="F2370" s="18"/>
      <c r="G2370" s="18"/>
      <c r="H2370" s="18"/>
      <c r="I2370" s="18"/>
      <c r="J2370" s="18"/>
      <c r="K2370" s="18"/>
      <c r="L2370" s="18"/>
      <c r="M2370" s="18"/>
      <c r="N2370" s="18"/>
      <c r="O2370" s="18"/>
      <c r="P2370" s="18"/>
    </row>
    <row r="2371" spans="2:16" ht="12.75">
      <c r="B2371" s="18"/>
      <c r="C2371" s="18"/>
      <c r="D2371" s="18"/>
      <c r="E2371" s="18"/>
      <c r="F2371" s="18"/>
      <c r="G2371" s="18"/>
      <c r="H2371" s="18"/>
      <c r="I2371" s="18"/>
      <c r="J2371" s="18"/>
      <c r="K2371" s="18"/>
      <c r="L2371" s="18"/>
      <c r="M2371" s="18"/>
      <c r="N2371" s="18"/>
      <c r="O2371" s="18"/>
      <c r="P2371" s="18"/>
    </row>
    <row r="2372" spans="2:16" ht="12.75">
      <c r="B2372" s="18"/>
      <c r="C2372" s="18"/>
      <c r="D2372" s="18"/>
      <c r="E2372" s="18"/>
      <c r="F2372" s="18"/>
      <c r="G2372" s="18"/>
      <c r="H2372" s="18"/>
      <c r="I2372" s="18"/>
      <c r="J2372" s="18"/>
      <c r="K2372" s="18"/>
      <c r="L2372" s="18"/>
      <c r="M2372" s="18"/>
      <c r="N2372" s="18"/>
      <c r="O2372" s="18"/>
      <c r="P2372" s="18"/>
    </row>
    <row r="2373" spans="2:16" ht="12.75">
      <c r="B2373" s="18"/>
      <c r="C2373" s="18"/>
      <c r="D2373" s="18"/>
      <c r="E2373" s="18"/>
      <c r="F2373" s="18"/>
      <c r="G2373" s="18"/>
      <c r="H2373" s="18"/>
      <c r="I2373" s="18"/>
      <c r="J2373" s="18"/>
      <c r="K2373" s="18"/>
      <c r="L2373" s="18"/>
      <c r="M2373" s="18"/>
      <c r="N2373" s="18"/>
      <c r="O2373" s="18"/>
      <c r="P2373" s="18"/>
    </row>
    <row r="2374" spans="2:16" ht="12.75">
      <c r="B2374" s="18"/>
      <c r="C2374" s="18"/>
      <c r="D2374" s="18"/>
      <c r="E2374" s="18"/>
      <c r="F2374" s="18"/>
      <c r="G2374" s="18"/>
      <c r="H2374" s="18"/>
      <c r="I2374" s="18"/>
      <c r="J2374" s="18"/>
      <c r="K2374" s="18"/>
      <c r="L2374" s="18"/>
      <c r="M2374" s="18"/>
      <c r="N2374" s="18"/>
      <c r="O2374" s="18"/>
      <c r="P2374" s="18"/>
    </row>
    <row r="2375" spans="2:16" ht="12.75">
      <c r="B2375" s="18"/>
      <c r="C2375" s="18"/>
      <c r="D2375" s="18"/>
      <c r="E2375" s="18"/>
      <c r="F2375" s="18"/>
      <c r="G2375" s="18"/>
      <c r="H2375" s="18"/>
      <c r="I2375" s="18"/>
      <c r="J2375" s="18"/>
      <c r="K2375" s="18"/>
      <c r="L2375" s="18"/>
      <c r="M2375" s="18"/>
      <c r="N2375" s="18"/>
      <c r="O2375" s="18"/>
      <c r="P2375" s="18"/>
    </row>
    <row r="2376" spans="2:16" ht="12.75">
      <c r="B2376" s="18"/>
      <c r="C2376" s="18"/>
      <c r="D2376" s="18"/>
      <c r="E2376" s="18"/>
      <c r="F2376" s="18"/>
      <c r="G2376" s="18"/>
      <c r="H2376" s="18"/>
      <c r="I2376" s="18"/>
      <c r="J2376" s="18"/>
      <c r="K2376" s="18"/>
      <c r="L2376" s="18"/>
      <c r="M2376" s="18"/>
      <c r="N2376" s="18"/>
      <c r="O2376" s="18"/>
      <c r="P2376" s="18"/>
    </row>
    <row r="2377" spans="2:16" ht="12.75">
      <c r="B2377" s="18"/>
      <c r="C2377" s="18"/>
      <c r="D2377" s="18"/>
      <c r="E2377" s="18"/>
      <c r="F2377" s="18"/>
      <c r="G2377" s="18"/>
      <c r="H2377" s="18"/>
      <c r="I2377" s="18"/>
      <c r="J2377" s="18"/>
      <c r="K2377" s="18"/>
      <c r="L2377" s="18"/>
      <c r="M2377" s="18"/>
      <c r="N2377" s="18"/>
      <c r="O2377" s="18"/>
      <c r="P2377" s="18"/>
    </row>
    <row r="2378" spans="2:16" ht="12.75">
      <c r="B2378" s="18"/>
      <c r="C2378" s="18"/>
      <c r="D2378" s="18"/>
      <c r="E2378" s="18"/>
      <c r="F2378" s="18"/>
      <c r="G2378" s="18"/>
      <c r="H2378" s="18"/>
      <c r="I2378" s="18"/>
      <c r="J2378" s="18"/>
      <c r="K2378" s="18"/>
      <c r="L2378" s="18"/>
      <c r="M2378" s="18"/>
      <c r="N2378" s="18"/>
      <c r="O2378" s="18"/>
      <c r="P2378" s="18"/>
    </row>
    <row r="2379" spans="2:16" ht="12.75">
      <c r="B2379" s="18"/>
      <c r="C2379" s="18"/>
      <c r="D2379" s="18"/>
      <c r="E2379" s="18"/>
      <c r="F2379" s="18"/>
      <c r="G2379" s="18"/>
      <c r="H2379" s="18"/>
      <c r="I2379" s="18"/>
      <c r="J2379" s="18"/>
      <c r="K2379" s="18"/>
      <c r="L2379" s="18"/>
      <c r="M2379" s="18"/>
      <c r="N2379" s="18"/>
      <c r="O2379" s="18"/>
      <c r="P2379" s="18"/>
    </row>
    <row r="2380" spans="2:16" ht="12.75">
      <c r="B2380" s="18"/>
      <c r="C2380" s="18"/>
      <c r="D2380" s="18"/>
      <c r="E2380" s="18"/>
      <c r="F2380" s="18"/>
      <c r="G2380" s="18"/>
      <c r="H2380" s="18"/>
      <c r="I2380" s="18"/>
      <c r="J2380" s="18"/>
      <c r="K2380" s="18"/>
      <c r="L2380" s="18"/>
      <c r="M2380" s="18"/>
      <c r="N2380" s="18"/>
      <c r="O2380" s="18"/>
      <c r="P2380" s="18"/>
    </row>
    <row r="2381" spans="2:16" ht="12.75">
      <c r="B2381" s="18"/>
      <c r="C2381" s="18"/>
      <c r="D2381" s="18"/>
      <c r="E2381" s="18"/>
      <c r="F2381" s="18"/>
      <c r="G2381" s="18"/>
      <c r="H2381" s="18"/>
      <c r="I2381" s="18"/>
      <c r="J2381" s="18"/>
      <c r="K2381" s="18"/>
      <c r="L2381" s="18"/>
      <c r="M2381" s="18"/>
      <c r="N2381" s="18"/>
      <c r="O2381" s="18"/>
      <c r="P2381" s="18"/>
    </row>
    <row r="2382" spans="2:16" ht="12.75">
      <c r="B2382" s="18"/>
      <c r="C2382" s="18"/>
      <c r="D2382" s="18"/>
      <c r="E2382" s="18"/>
      <c r="F2382" s="18"/>
      <c r="G2382" s="18"/>
      <c r="H2382" s="18"/>
      <c r="I2382" s="18"/>
      <c r="J2382" s="18"/>
      <c r="K2382" s="18"/>
      <c r="L2382" s="18"/>
      <c r="M2382" s="18"/>
      <c r="N2382" s="18"/>
      <c r="O2382" s="18"/>
      <c r="P2382" s="18"/>
    </row>
    <row r="2383" spans="2:16" ht="12.75">
      <c r="B2383" s="18"/>
      <c r="C2383" s="18"/>
      <c r="D2383" s="18"/>
      <c r="E2383" s="18"/>
      <c r="F2383" s="18"/>
      <c r="G2383" s="18"/>
      <c r="H2383" s="18"/>
      <c r="I2383" s="18"/>
      <c r="J2383" s="18"/>
      <c r="K2383" s="18"/>
      <c r="L2383" s="18"/>
      <c r="M2383" s="18"/>
      <c r="N2383" s="18"/>
      <c r="O2383" s="18"/>
      <c r="P2383" s="18"/>
    </row>
    <row r="2384" spans="2:16" ht="12.75">
      <c r="B2384" s="18"/>
      <c r="C2384" s="18"/>
      <c r="D2384" s="18"/>
      <c r="E2384" s="18"/>
      <c r="F2384" s="18"/>
      <c r="G2384" s="18"/>
      <c r="H2384" s="18"/>
      <c r="I2384" s="18"/>
      <c r="J2384" s="18"/>
      <c r="K2384" s="18"/>
      <c r="L2384" s="18"/>
      <c r="M2384" s="18"/>
      <c r="N2384" s="18"/>
      <c r="O2384" s="18"/>
      <c r="P2384" s="18"/>
    </row>
    <row r="2385" spans="2:16" ht="12.75">
      <c r="B2385" s="18"/>
      <c r="C2385" s="18"/>
      <c r="D2385" s="18"/>
      <c r="E2385" s="18"/>
      <c r="F2385" s="18"/>
      <c r="G2385" s="18"/>
      <c r="H2385" s="18"/>
      <c r="I2385" s="18"/>
      <c r="J2385" s="18"/>
      <c r="K2385" s="18"/>
      <c r="L2385" s="18"/>
      <c r="M2385" s="18"/>
      <c r="N2385" s="18"/>
      <c r="O2385" s="18"/>
      <c r="P2385" s="18"/>
    </row>
    <row r="2386" spans="2:16" ht="12.75">
      <c r="B2386" s="18"/>
      <c r="C2386" s="18"/>
      <c r="D2386" s="18"/>
      <c r="E2386" s="18"/>
      <c r="F2386" s="18"/>
      <c r="G2386" s="18"/>
      <c r="H2386" s="18"/>
      <c r="I2386" s="18"/>
      <c r="J2386" s="18"/>
      <c r="K2386" s="18"/>
      <c r="L2386" s="18"/>
      <c r="M2386" s="18"/>
      <c r="N2386" s="18"/>
      <c r="O2386" s="18"/>
      <c r="P2386" s="18"/>
    </row>
    <row r="2387" spans="2:16" ht="12.75">
      <c r="B2387" s="18"/>
      <c r="C2387" s="18"/>
      <c r="D2387" s="18"/>
      <c r="E2387" s="18"/>
      <c r="F2387" s="18"/>
      <c r="G2387" s="18"/>
      <c r="H2387" s="18"/>
      <c r="I2387" s="18"/>
      <c r="J2387" s="18"/>
      <c r="K2387" s="18"/>
      <c r="L2387" s="18"/>
      <c r="M2387" s="18"/>
      <c r="N2387" s="18"/>
      <c r="O2387" s="18"/>
      <c r="P2387" s="18"/>
    </row>
    <row r="2388" spans="2:16" ht="12.75">
      <c r="B2388" s="18"/>
      <c r="C2388" s="18"/>
      <c r="D2388" s="18"/>
      <c r="E2388" s="18"/>
      <c r="F2388" s="18"/>
      <c r="G2388" s="18"/>
      <c r="H2388" s="18"/>
      <c r="I2388" s="18"/>
      <c r="J2388" s="18"/>
      <c r="K2388" s="18"/>
      <c r="L2388" s="18"/>
      <c r="M2388" s="18"/>
      <c r="N2388" s="18"/>
      <c r="O2388" s="18"/>
      <c r="P2388" s="18"/>
    </row>
    <row r="2389" spans="2:16" ht="12.75">
      <c r="B2389" s="18"/>
      <c r="C2389" s="18"/>
      <c r="D2389" s="18"/>
      <c r="E2389" s="18"/>
      <c r="F2389" s="18"/>
      <c r="G2389" s="18"/>
      <c r="H2389" s="18"/>
      <c r="I2389" s="18"/>
      <c r="J2389" s="18"/>
      <c r="K2389" s="18"/>
      <c r="L2389" s="18"/>
      <c r="M2389" s="18"/>
      <c r="N2389" s="18"/>
      <c r="O2389" s="18"/>
      <c r="P2389" s="18"/>
    </row>
    <row r="2390" spans="2:16" ht="12.75">
      <c r="B2390" s="18"/>
      <c r="C2390" s="18"/>
      <c r="D2390" s="18"/>
      <c r="E2390" s="18"/>
      <c r="F2390" s="18"/>
      <c r="G2390" s="18"/>
      <c r="H2390" s="18"/>
      <c r="I2390" s="18"/>
      <c r="J2390" s="18"/>
      <c r="K2390" s="18"/>
      <c r="L2390" s="18"/>
      <c r="M2390" s="18"/>
      <c r="N2390" s="18"/>
      <c r="O2390" s="18"/>
      <c r="P2390" s="18"/>
    </row>
    <row r="2391" spans="2:16" ht="12.75">
      <c r="B2391" s="18"/>
      <c r="C2391" s="18"/>
      <c r="D2391" s="18"/>
      <c r="E2391" s="18"/>
      <c r="F2391" s="18"/>
      <c r="G2391" s="18"/>
      <c r="H2391" s="18"/>
      <c r="I2391" s="18"/>
      <c r="J2391" s="18"/>
      <c r="K2391" s="18"/>
      <c r="L2391" s="18"/>
      <c r="M2391" s="18"/>
      <c r="N2391" s="18"/>
      <c r="O2391" s="18"/>
      <c r="P2391" s="18"/>
    </row>
    <row r="2392" spans="2:16" ht="12.75">
      <c r="B2392" s="18"/>
      <c r="C2392" s="18"/>
      <c r="D2392" s="18"/>
      <c r="E2392" s="18"/>
      <c r="F2392" s="18"/>
      <c r="G2392" s="18"/>
      <c r="H2392" s="18"/>
      <c r="I2392" s="18"/>
      <c r="J2392" s="18"/>
      <c r="K2392" s="18"/>
      <c r="L2392" s="18"/>
      <c r="M2392" s="18"/>
      <c r="N2392" s="18"/>
      <c r="O2392" s="18"/>
      <c r="P2392" s="18"/>
    </row>
    <row r="2393" spans="2:16" ht="12.75">
      <c r="B2393" s="18"/>
      <c r="C2393" s="18"/>
      <c r="D2393" s="18"/>
      <c r="E2393" s="18"/>
      <c r="F2393" s="18"/>
      <c r="G2393" s="18"/>
      <c r="H2393" s="18"/>
      <c r="I2393" s="18"/>
      <c r="J2393" s="18"/>
      <c r="K2393" s="18"/>
      <c r="L2393" s="18"/>
      <c r="M2393" s="18"/>
      <c r="N2393" s="18"/>
      <c r="O2393" s="18"/>
      <c r="P2393" s="18"/>
    </row>
    <row r="2394" spans="2:16" ht="12.75">
      <c r="B2394" s="18"/>
      <c r="C2394" s="18"/>
      <c r="D2394" s="18"/>
      <c r="E2394" s="18"/>
      <c r="F2394" s="18"/>
      <c r="G2394" s="18"/>
      <c r="H2394" s="18"/>
      <c r="I2394" s="18"/>
      <c r="J2394" s="18"/>
      <c r="K2394" s="18"/>
      <c r="L2394" s="18"/>
      <c r="M2394" s="18"/>
      <c r="N2394" s="18"/>
      <c r="O2394" s="18"/>
      <c r="P2394" s="18"/>
    </row>
    <row r="2395" spans="2:16" ht="12.75">
      <c r="B2395" s="18"/>
      <c r="C2395" s="18"/>
      <c r="D2395" s="18"/>
      <c r="E2395" s="18"/>
      <c r="F2395" s="18"/>
      <c r="G2395" s="18"/>
      <c r="H2395" s="18"/>
      <c r="I2395" s="18"/>
      <c r="J2395" s="18"/>
      <c r="K2395" s="18"/>
      <c r="L2395" s="18"/>
      <c r="M2395" s="18"/>
      <c r="N2395" s="18"/>
      <c r="O2395" s="18"/>
      <c r="P2395" s="18"/>
    </row>
    <row r="2396" spans="2:16" ht="12.75">
      <c r="B2396" s="18"/>
      <c r="C2396" s="18"/>
      <c r="D2396" s="18"/>
      <c r="E2396" s="18"/>
      <c r="F2396" s="18"/>
      <c r="G2396" s="18"/>
      <c r="H2396" s="18"/>
      <c r="I2396" s="18"/>
      <c r="J2396" s="18"/>
      <c r="K2396" s="18"/>
      <c r="L2396" s="18"/>
      <c r="M2396" s="18"/>
      <c r="N2396" s="18"/>
      <c r="O2396" s="18"/>
      <c r="P2396" s="18"/>
    </row>
    <row r="2397" spans="2:16" ht="12.75">
      <c r="B2397" s="18"/>
      <c r="C2397" s="18"/>
      <c r="D2397" s="18"/>
      <c r="E2397" s="18"/>
      <c r="F2397" s="18"/>
      <c r="G2397" s="18"/>
      <c r="H2397" s="18"/>
      <c r="I2397" s="18"/>
      <c r="J2397" s="18"/>
      <c r="K2397" s="18"/>
      <c r="L2397" s="18"/>
      <c r="M2397" s="18"/>
      <c r="N2397" s="18"/>
      <c r="O2397" s="18"/>
      <c r="P2397" s="18"/>
    </row>
    <row r="2398" spans="2:16" ht="12.75">
      <c r="B2398" s="18"/>
      <c r="C2398" s="18"/>
      <c r="D2398" s="18"/>
      <c r="E2398" s="18"/>
      <c r="F2398" s="18"/>
      <c r="G2398" s="18"/>
      <c r="H2398" s="18"/>
      <c r="I2398" s="18"/>
      <c r="J2398" s="18"/>
      <c r="K2398" s="18"/>
      <c r="L2398" s="18"/>
      <c r="M2398" s="18"/>
      <c r="N2398" s="18"/>
      <c r="O2398" s="18"/>
      <c r="P2398" s="18"/>
    </row>
    <row r="2399" spans="2:16" ht="12.75">
      <c r="B2399" s="18"/>
      <c r="C2399" s="18"/>
      <c r="D2399" s="18"/>
      <c r="E2399" s="18"/>
      <c r="F2399" s="18"/>
      <c r="G2399" s="18"/>
      <c r="H2399" s="18"/>
      <c r="I2399" s="18"/>
      <c r="J2399" s="18"/>
      <c r="K2399" s="18"/>
      <c r="L2399" s="18"/>
      <c r="M2399" s="18"/>
      <c r="N2399" s="18"/>
      <c r="O2399" s="18"/>
      <c r="P2399" s="18"/>
    </row>
    <row r="2400" spans="2:16" ht="12.75">
      <c r="B2400" s="18"/>
      <c r="C2400" s="18"/>
      <c r="D2400" s="18"/>
      <c r="E2400" s="18"/>
      <c r="F2400" s="18"/>
      <c r="G2400" s="18"/>
      <c r="H2400" s="18"/>
      <c r="I2400" s="18"/>
      <c r="J2400" s="18"/>
      <c r="K2400" s="18"/>
      <c r="L2400" s="18"/>
      <c r="M2400" s="18"/>
      <c r="N2400" s="18"/>
      <c r="O2400" s="18"/>
      <c r="P2400" s="18"/>
    </row>
    <row r="2401" spans="2:16" ht="12.75">
      <c r="B2401" s="18"/>
      <c r="C2401" s="18"/>
      <c r="D2401" s="18"/>
      <c r="E2401" s="18"/>
      <c r="F2401" s="18"/>
      <c r="G2401" s="18"/>
      <c r="H2401" s="18"/>
      <c r="I2401" s="18"/>
      <c r="J2401" s="18"/>
      <c r="K2401" s="18"/>
      <c r="L2401" s="18"/>
      <c r="M2401" s="18"/>
      <c r="N2401" s="18"/>
      <c r="O2401" s="18"/>
      <c r="P2401" s="18"/>
    </row>
    <row r="2402" spans="2:16" ht="12.75">
      <c r="B2402" s="18"/>
      <c r="C2402" s="18"/>
      <c r="D2402" s="18"/>
      <c r="E2402" s="18"/>
      <c r="F2402" s="18"/>
      <c r="G2402" s="18"/>
      <c r="H2402" s="18"/>
      <c r="I2402" s="18"/>
      <c r="J2402" s="18"/>
      <c r="K2402" s="18"/>
      <c r="L2402" s="18"/>
      <c r="M2402" s="18"/>
      <c r="N2402" s="18"/>
      <c r="O2402" s="18"/>
      <c r="P2402" s="18"/>
    </row>
    <row r="2403" spans="2:16" ht="12.75">
      <c r="B2403" s="18"/>
      <c r="C2403" s="18"/>
      <c r="D2403" s="18"/>
      <c r="E2403" s="18"/>
      <c r="F2403" s="18"/>
      <c r="G2403" s="18"/>
      <c r="H2403" s="18"/>
      <c r="I2403" s="18"/>
      <c r="J2403" s="18"/>
      <c r="K2403" s="18"/>
      <c r="L2403" s="18"/>
      <c r="M2403" s="18"/>
      <c r="N2403" s="18"/>
      <c r="O2403" s="18"/>
      <c r="P2403" s="18"/>
    </row>
    <row r="2404" spans="2:16" ht="12.75">
      <c r="B2404" s="18"/>
      <c r="C2404" s="18"/>
      <c r="D2404" s="18"/>
      <c r="E2404" s="18"/>
      <c r="F2404" s="18"/>
      <c r="G2404" s="18"/>
      <c r="H2404" s="18"/>
      <c r="I2404" s="18"/>
      <c r="J2404" s="18"/>
      <c r="K2404" s="18"/>
      <c r="L2404" s="18"/>
      <c r="M2404" s="18"/>
      <c r="N2404" s="18"/>
      <c r="O2404" s="18"/>
      <c r="P2404" s="18"/>
    </row>
    <row r="2405" spans="2:16" ht="12.75">
      <c r="B2405" s="18"/>
      <c r="C2405" s="18"/>
      <c r="D2405" s="18"/>
      <c r="E2405" s="18"/>
      <c r="F2405" s="18"/>
      <c r="G2405" s="18"/>
      <c r="H2405" s="18"/>
      <c r="I2405" s="18"/>
      <c r="J2405" s="18"/>
      <c r="K2405" s="18"/>
      <c r="L2405" s="18"/>
      <c r="M2405" s="18"/>
      <c r="N2405" s="18"/>
      <c r="O2405" s="18"/>
      <c r="P2405" s="18"/>
    </row>
    <row r="2406" spans="2:16" ht="12.75">
      <c r="B2406" s="18"/>
      <c r="C2406" s="18"/>
      <c r="D2406" s="18"/>
      <c r="E2406" s="18"/>
      <c r="F2406" s="18"/>
      <c r="G2406" s="18"/>
      <c r="H2406" s="18"/>
      <c r="I2406" s="18"/>
      <c r="J2406" s="18"/>
      <c r="K2406" s="18"/>
      <c r="L2406" s="18"/>
      <c r="M2406" s="18"/>
      <c r="N2406" s="18"/>
      <c r="O2406" s="18"/>
      <c r="P2406" s="18"/>
    </row>
    <row r="2407" spans="2:16" ht="12.75">
      <c r="B2407" s="18"/>
      <c r="C2407" s="18"/>
      <c r="D2407" s="18"/>
      <c r="E2407" s="18"/>
      <c r="F2407" s="18"/>
      <c r="G2407" s="18"/>
      <c r="H2407" s="18"/>
      <c r="I2407" s="18"/>
      <c r="J2407" s="18"/>
      <c r="K2407" s="18"/>
      <c r="L2407" s="18"/>
      <c r="M2407" s="18"/>
      <c r="N2407" s="18"/>
      <c r="O2407" s="18"/>
      <c r="P2407" s="18"/>
    </row>
    <row r="2408" spans="2:16" ht="12.75">
      <c r="B2408" s="18"/>
      <c r="C2408" s="18"/>
      <c r="D2408" s="18"/>
      <c r="E2408" s="18"/>
      <c r="F2408" s="18"/>
      <c r="G2408" s="18"/>
      <c r="H2408" s="18"/>
      <c r="I2408" s="18"/>
      <c r="J2408" s="18"/>
      <c r="K2408" s="18"/>
      <c r="L2408" s="18"/>
      <c r="M2408" s="18"/>
      <c r="N2408" s="18"/>
      <c r="O2408" s="18"/>
      <c r="P2408" s="18"/>
    </row>
    <row r="2409" spans="2:16" ht="12.75">
      <c r="B2409" s="18"/>
      <c r="C2409" s="18"/>
      <c r="D2409" s="18"/>
      <c r="E2409" s="18"/>
      <c r="F2409" s="18"/>
      <c r="G2409" s="18"/>
      <c r="H2409" s="18"/>
      <c r="I2409" s="18"/>
      <c r="J2409" s="18"/>
      <c r="K2409" s="18"/>
      <c r="L2409" s="18"/>
      <c r="M2409" s="18"/>
      <c r="N2409" s="18"/>
      <c r="O2409" s="18"/>
      <c r="P2409" s="18"/>
    </row>
    <row r="2410" spans="2:16" ht="12.75">
      <c r="B2410" s="18"/>
      <c r="C2410" s="18"/>
      <c r="D2410" s="18"/>
      <c r="E2410" s="18"/>
      <c r="F2410" s="18"/>
      <c r="G2410" s="18"/>
      <c r="H2410" s="18"/>
      <c r="I2410" s="18"/>
      <c r="J2410" s="18"/>
      <c r="K2410" s="18"/>
      <c r="L2410" s="18"/>
      <c r="M2410" s="18"/>
      <c r="N2410" s="18"/>
      <c r="O2410" s="18"/>
      <c r="P2410" s="18"/>
    </row>
    <row r="2411" spans="2:16" ht="12.75">
      <c r="B2411" s="18"/>
      <c r="C2411" s="18"/>
      <c r="D2411" s="18"/>
      <c r="E2411" s="18"/>
      <c r="F2411" s="18"/>
      <c r="G2411" s="18"/>
      <c r="H2411" s="18"/>
      <c r="I2411" s="18"/>
      <c r="J2411" s="18"/>
      <c r="K2411" s="18"/>
      <c r="L2411" s="18"/>
      <c r="M2411" s="18"/>
      <c r="N2411" s="18"/>
      <c r="O2411" s="18"/>
      <c r="P2411" s="18"/>
    </row>
    <row r="2412" spans="2:16" ht="12.75">
      <c r="B2412" s="18"/>
      <c r="C2412" s="18"/>
      <c r="D2412" s="18"/>
      <c r="E2412" s="18"/>
      <c r="F2412" s="18"/>
      <c r="G2412" s="18"/>
      <c r="H2412" s="18"/>
      <c r="I2412" s="18"/>
      <c r="J2412" s="18"/>
      <c r="K2412" s="18"/>
      <c r="L2412" s="18"/>
      <c r="M2412" s="18"/>
      <c r="N2412" s="18"/>
      <c r="O2412" s="18"/>
      <c r="P2412" s="18"/>
    </row>
    <row r="2413" spans="2:16" ht="12.75">
      <c r="B2413" s="18"/>
      <c r="C2413" s="18"/>
      <c r="D2413" s="18"/>
      <c r="E2413" s="18"/>
      <c r="F2413" s="18"/>
      <c r="G2413" s="18"/>
      <c r="H2413" s="18"/>
      <c r="I2413" s="18"/>
      <c r="J2413" s="18"/>
      <c r="K2413" s="18"/>
      <c r="L2413" s="18"/>
      <c r="M2413" s="18"/>
      <c r="N2413" s="18"/>
      <c r="O2413" s="18"/>
      <c r="P2413" s="18"/>
    </row>
    <row r="2414" spans="2:16" ht="12.75">
      <c r="B2414" s="18"/>
      <c r="C2414" s="18"/>
      <c r="D2414" s="18"/>
      <c r="E2414" s="18"/>
      <c r="F2414" s="18"/>
      <c r="G2414" s="18"/>
      <c r="H2414" s="18"/>
      <c r="I2414" s="18"/>
      <c r="J2414" s="18"/>
      <c r="K2414" s="18"/>
      <c r="L2414" s="18"/>
      <c r="M2414" s="18"/>
      <c r="N2414" s="18"/>
      <c r="O2414" s="18"/>
      <c r="P2414" s="18"/>
    </row>
    <row r="2415" spans="2:16" ht="12.75">
      <c r="B2415" s="18"/>
      <c r="C2415" s="18"/>
      <c r="D2415" s="18"/>
      <c r="E2415" s="18"/>
      <c r="F2415" s="18"/>
      <c r="G2415" s="18"/>
      <c r="H2415" s="18"/>
      <c r="I2415" s="18"/>
      <c r="J2415" s="18"/>
      <c r="K2415" s="18"/>
      <c r="L2415" s="18"/>
      <c r="M2415" s="18"/>
      <c r="N2415" s="18"/>
      <c r="O2415" s="18"/>
      <c r="P2415" s="18"/>
    </row>
    <row r="2416" spans="2:16" ht="12.75">
      <c r="B2416" s="18"/>
      <c r="C2416" s="18"/>
      <c r="D2416" s="18"/>
      <c r="E2416" s="18"/>
      <c r="F2416" s="18"/>
      <c r="G2416" s="18"/>
      <c r="H2416" s="18"/>
      <c r="I2416" s="18"/>
      <c r="J2416" s="18"/>
      <c r="K2416" s="18"/>
      <c r="L2416" s="18"/>
      <c r="M2416" s="18"/>
      <c r="N2416" s="18"/>
      <c r="O2416" s="18"/>
      <c r="P2416" s="18"/>
    </row>
    <row r="2417" spans="2:16" ht="12.75">
      <c r="B2417" s="18"/>
      <c r="C2417" s="18"/>
      <c r="D2417" s="18"/>
      <c r="E2417" s="18"/>
      <c r="F2417" s="18"/>
      <c r="G2417" s="18"/>
      <c r="H2417" s="18"/>
      <c r="I2417" s="18"/>
      <c r="J2417" s="18"/>
      <c r="K2417" s="18"/>
      <c r="L2417" s="18"/>
      <c r="M2417" s="18"/>
      <c r="N2417" s="18"/>
      <c r="O2417" s="18"/>
      <c r="P2417" s="18"/>
    </row>
    <row r="2418" spans="2:16" ht="12.75">
      <c r="B2418" s="18"/>
      <c r="C2418" s="18"/>
      <c r="D2418" s="18"/>
      <c r="E2418" s="18"/>
      <c r="F2418" s="18"/>
      <c r="G2418" s="18"/>
      <c r="H2418" s="18"/>
      <c r="I2418" s="18"/>
      <c r="J2418" s="18"/>
      <c r="K2418" s="18"/>
      <c r="L2418" s="18"/>
      <c r="M2418" s="18"/>
      <c r="N2418" s="18"/>
      <c r="O2418" s="18"/>
      <c r="P2418" s="18"/>
    </row>
    <row r="2419" spans="2:16" ht="12.75">
      <c r="B2419" s="18"/>
      <c r="C2419" s="18"/>
      <c r="D2419" s="18"/>
      <c r="E2419" s="18"/>
      <c r="F2419" s="18"/>
      <c r="G2419" s="18"/>
      <c r="H2419" s="18"/>
      <c r="I2419" s="18"/>
      <c r="J2419" s="18"/>
      <c r="K2419" s="18"/>
      <c r="L2419" s="18"/>
      <c r="M2419" s="18"/>
      <c r="N2419" s="18"/>
      <c r="O2419" s="18"/>
      <c r="P2419" s="18"/>
    </row>
    <row r="2420" spans="2:16" ht="12.75">
      <c r="B2420" s="18"/>
      <c r="C2420" s="18"/>
      <c r="D2420" s="18"/>
      <c r="E2420" s="18"/>
      <c r="F2420" s="18"/>
      <c r="G2420" s="18"/>
      <c r="H2420" s="18"/>
      <c r="I2420" s="18"/>
      <c r="J2420" s="18"/>
      <c r="K2420" s="18"/>
      <c r="L2420" s="18"/>
      <c r="M2420" s="18"/>
      <c r="N2420" s="18"/>
      <c r="O2420" s="18"/>
      <c r="P2420" s="18"/>
    </row>
    <row r="2421" spans="2:16" ht="12.75">
      <c r="B2421" s="18"/>
      <c r="C2421" s="18"/>
      <c r="D2421" s="18"/>
      <c r="E2421" s="18"/>
      <c r="F2421" s="18"/>
      <c r="G2421" s="18"/>
      <c r="H2421" s="18"/>
      <c r="I2421" s="18"/>
      <c r="J2421" s="18"/>
      <c r="K2421" s="18"/>
      <c r="L2421" s="18"/>
      <c r="M2421" s="18"/>
      <c r="N2421" s="18"/>
      <c r="O2421" s="18"/>
      <c r="P2421" s="18"/>
    </row>
    <row r="2422" spans="2:16" ht="12.75">
      <c r="B2422" s="18"/>
      <c r="C2422" s="18"/>
      <c r="D2422" s="18"/>
      <c r="E2422" s="18"/>
      <c r="F2422" s="18"/>
      <c r="G2422" s="18"/>
      <c r="H2422" s="18"/>
      <c r="I2422" s="18"/>
      <c r="J2422" s="18"/>
      <c r="K2422" s="18"/>
      <c r="L2422" s="18"/>
      <c r="M2422" s="18"/>
      <c r="N2422" s="18"/>
      <c r="O2422" s="18"/>
      <c r="P2422" s="18"/>
    </row>
    <row r="2423" spans="2:16" ht="12.75">
      <c r="B2423" s="18"/>
      <c r="C2423" s="18"/>
      <c r="D2423" s="18"/>
      <c r="E2423" s="18"/>
      <c r="F2423" s="18"/>
      <c r="G2423" s="18"/>
      <c r="H2423" s="18"/>
      <c r="I2423" s="18"/>
      <c r="J2423" s="18"/>
      <c r="K2423" s="18"/>
      <c r="L2423" s="18"/>
      <c r="M2423" s="18"/>
      <c r="N2423" s="18"/>
      <c r="O2423" s="18"/>
      <c r="P2423" s="18"/>
    </row>
    <row r="2424" spans="2:16" ht="12.75">
      <c r="B2424" s="18"/>
      <c r="C2424" s="18"/>
      <c r="D2424" s="18"/>
      <c r="E2424" s="18"/>
      <c r="F2424" s="18"/>
      <c r="G2424" s="18"/>
      <c r="H2424" s="18"/>
      <c r="I2424" s="18"/>
      <c r="J2424" s="18"/>
      <c r="K2424" s="18"/>
      <c r="L2424" s="18"/>
      <c r="M2424" s="18"/>
      <c r="N2424" s="18"/>
      <c r="O2424" s="18"/>
      <c r="P2424" s="18"/>
    </row>
    <row r="2425" spans="2:16" ht="12.75">
      <c r="B2425" s="18"/>
      <c r="C2425" s="18"/>
      <c r="D2425" s="18"/>
      <c r="E2425" s="18"/>
      <c r="F2425" s="18"/>
      <c r="G2425" s="18"/>
      <c r="H2425" s="18"/>
      <c r="I2425" s="18"/>
      <c r="J2425" s="18"/>
      <c r="K2425" s="18"/>
      <c r="L2425" s="18"/>
      <c r="M2425" s="18"/>
      <c r="N2425" s="18"/>
      <c r="O2425" s="18"/>
      <c r="P2425" s="18"/>
    </row>
    <row r="2426" spans="2:16" ht="12.75">
      <c r="B2426" s="18"/>
      <c r="C2426" s="18"/>
      <c r="D2426" s="18"/>
      <c r="E2426" s="18"/>
      <c r="F2426" s="18"/>
      <c r="G2426" s="18"/>
      <c r="H2426" s="18"/>
      <c r="I2426" s="18"/>
      <c r="J2426" s="18"/>
      <c r="K2426" s="18"/>
      <c r="L2426" s="18"/>
      <c r="M2426" s="18"/>
      <c r="N2426" s="18"/>
      <c r="O2426" s="18"/>
      <c r="P2426" s="18"/>
    </row>
    <row r="2427" spans="2:16" ht="12.75">
      <c r="B2427" s="18"/>
      <c r="C2427" s="18"/>
      <c r="D2427" s="18"/>
      <c r="E2427" s="18"/>
      <c r="F2427" s="18"/>
      <c r="G2427" s="18"/>
      <c r="H2427" s="18"/>
      <c r="I2427" s="18"/>
      <c r="J2427" s="18"/>
      <c r="K2427" s="18"/>
      <c r="L2427" s="18"/>
      <c r="M2427" s="18"/>
      <c r="N2427" s="18"/>
      <c r="O2427" s="18"/>
      <c r="P2427" s="18"/>
    </row>
    <row r="2428" spans="2:16" ht="12.75">
      <c r="B2428" s="18"/>
      <c r="C2428" s="18"/>
      <c r="D2428" s="18"/>
      <c r="E2428" s="18"/>
      <c r="F2428" s="18"/>
      <c r="G2428" s="18"/>
      <c r="H2428" s="18"/>
      <c r="I2428" s="18"/>
      <c r="J2428" s="18"/>
      <c r="K2428" s="18"/>
      <c r="L2428" s="18"/>
      <c r="M2428" s="18"/>
      <c r="N2428" s="18"/>
      <c r="O2428" s="18"/>
      <c r="P2428" s="18"/>
    </row>
    <row r="2429" spans="2:16" ht="12.75">
      <c r="B2429" s="18"/>
      <c r="C2429" s="18"/>
      <c r="D2429" s="18"/>
      <c r="E2429" s="18"/>
      <c r="F2429" s="18"/>
      <c r="G2429" s="18"/>
      <c r="H2429" s="18"/>
      <c r="I2429" s="18"/>
      <c r="J2429" s="18"/>
      <c r="K2429" s="18"/>
      <c r="L2429" s="18"/>
      <c r="M2429" s="18"/>
      <c r="N2429" s="18"/>
      <c r="O2429" s="18"/>
      <c r="P2429" s="18"/>
    </row>
    <row r="2430" spans="2:16" ht="12.75">
      <c r="B2430" s="18"/>
      <c r="C2430" s="18"/>
      <c r="D2430" s="18"/>
      <c r="E2430" s="18"/>
      <c r="F2430" s="18"/>
      <c r="G2430" s="18"/>
      <c r="H2430" s="18"/>
      <c r="I2430" s="18"/>
      <c r="J2430" s="18"/>
      <c r="K2430" s="18"/>
      <c r="L2430" s="18"/>
      <c r="M2430" s="18"/>
      <c r="N2430" s="18"/>
      <c r="O2430" s="18"/>
      <c r="P2430" s="18"/>
    </row>
    <row r="2431" spans="2:16" ht="12.75">
      <c r="B2431" s="18"/>
      <c r="C2431" s="18"/>
      <c r="D2431" s="18"/>
      <c r="E2431" s="18"/>
      <c r="F2431" s="18"/>
      <c r="G2431" s="18"/>
      <c r="H2431" s="18"/>
      <c r="I2431" s="18"/>
      <c r="J2431" s="18"/>
      <c r="K2431" s="18"/>
      <c r="L2431" s="18"/>
      <c r="M2431" s="18"/>
      <c r="N2431" s="18"/>
      <c r="O2431" s="18"/>
      <c r="P2431" s="18"/>
    </row>
    <row r="2432" spans="2:16" ht="12.75">
      <c r="B2432" s="18"/>
      <c r="C2432" s="18"/>
      <c r="D2432" s="18"/>
      <c r="E2432" s="18"/>
      <c r="F2432" s="18"/>
      <c r="G2432" s="18"/>
      <c r="H2432" s="18"/>
      <c r="I2432" s="18"/>
      <c r="J2432" s="18"/>
      <c r="K2432" s="18"/>
      <c r="L2432" s="18"/>
      <c r="M2432" s="18"/>
      <c r="N2432" s="18"/>
      <c r="O2432" s="18"/>
      <c r="P2432" s="18"/>
    </row>
    <row r="2433" spans="2:16" ht="12.75">
      <c r="B2433" s="18"/>
      <c r="C2433" s="18"/>
      <c r="D2433" s="18"/>
      <c r="E2433" s="18"/>
      <c r="F2433" s="18"/>
      <c r="G2433" s="18"/>
      <c r="H2433" s="18"/>
      <c r="I2433" s="18"/>
      <c r="J2433" s="18"/>
      <c r="K2433" s="18"/>
      <c r="L2433" s="18"/>
      <c r="M2433" s="18"/>
      <c r="N2433" s="18"/>
      <c r="O2433" s="18"/>
      <c r="P2433" s="18"/>
    </row>
    <row r="2434" spans="2:16" ht="12.75">
      <c r="B2434" s="18"/>
      <c r="C2434" s="18"/>
      <c r="D2434" s="18"/>
      <c r="E2434" s="18"/>
      <c r="F2434" s="18"/>
      <c r="G2434" s="18"/>
      <c r="H2434" s="18"/>
      <c r="I2434" s="18"/>
      <c r="J2434" s="18"/>
      <c r="K2434" s="18"/>
      <c r="L2434" s="18"/>
      <c r="M2434" s="18"/>
      <c r="N2434" s="18"/>
      <c r="O2434" s="18"/>
      <c r="P2434" s="18"/>
    </row>
    <row r="2435" spans="2:16" ht="12.75">
      <c r="B2435" s="18"/>
      <c r="C2435" s="18"/>
      <c r="D2435" s="18"/>
      <c r="E2435" s="18"/>
      <c r="F2435" s="18"/>
      <c r="G2435" s="18"/>
      <c r="H2435" s="18"/>
      <c r="I2435" s="18"/>
      <c r="J2435" s="18"/>
      <c r="K2435" s="18"/>
      <c r="L2435" s="18"/>
      <c r="M2435" s="18"/>
      <c r="N2435" s="18"/>
      <c r="O2435" s="18"/>
      <c r="P2435" s="18"/>
    </row>
    <row r="2436" spans="2:16" ht="12.75">
      <c r="B2436" s="18"/>
      <c r="C2436" s="18"/>
      <c r="D2436" s="18"/>
      <c r="E2436" s="18"/>
      <c r="F2436" s="18"/>
      <c r="G2436" s="18"/>
      <c r="H2436" s="18"/>
      <c r="I2436" s="18"/>
      <c r="J2436" s="18"/>
      <c r="K2436" s="18"/>
      <c r="L2436" s="18"/>
      <c r="M2436" s="18"/>
      <c r="N2436" s="18"/>
      <c r="O2436" s="18"/>
      <c r="P2436" s="18"/>
    </row>
    <row r="2437" spans="2:16" ht="12.75">
      <c r="B2437" s="18"/>
      <c r="C2437" s="18"/>
      <c r="D2437" s="18"/>
      <c r="E2437" s="18"/>
      <c r="F2437" s="18"/>
      <c r="G2437" s="18"/>
      <c r="H2437" s="18"/>
      <c r="I2437" s="18"/>
      <c r="J2437" s="18"/>
      <c r="K2437" s="18"/>
      <c r="L2437" s="18"/>
      <c r="M2437" s="18"/>
      <c r="N2437" s="18"/>
      <c r="O2437" s="18"/>
      <c r="P2437" s="18"/>
    </row>
    <row r="2438" spans="2:16" ht="12.75">
      <c r="B2438" s="18"/>
      <c r="C2438" s="18"/>
      <c r="D2438" s="18"/>
      <c r="E2438" s="18"/>
      <c r="F2438" s="18"/>
      <c r="G2438" s="18"/>
      <c r="H2438" s="18"/>
      <c r="I2438" s="18"/>
      <c r="J2438" s="18"/>
      <c r="K2438" s="18"/>
      <c r="L2438" s="18"/>
      <c r="M2438" s="18"/>
      <c r="N2438" s="18"/>
      <c r="O2438" s="18"/>
      <c r="P2438" s="18"/>
    </row>
    <row r="2439" spans="2:16" ht="12.75">
      <c r="B2439" s="18"/>
      <c r="C2439" s="18"/>
      <c r="D2439" s="18"/>
      <c r="E2439" s="18"/>
      <c r="F2439" s="18"/>
      <c r="G2439" s="18"/>
      <c r="H2439" s="18"/>
      <c r="I2439" s="18"/>
      <c r="J2439" s="18"/>
      <c r="K2439" s="18"/>
      <c r="L2439" s="18"/>
      <c r="M2439" s="18"/>
      <c r="N2439" s="18"/>
      <c r="O2439" s="18"/>
      <c r="P2439" s="18"/>
    </row>
    <row r="2440" spans="2:16" ht="12.75">
      <c r="B2440" s="18"/>
      <c r="C2440" s="18"/>
      <c r="D2440" s="18"/>
      <c r="E2440" s="18"/>
      <c r="F2440" s="18"/>
      <c r="G2440" s="18"/>
      <c r="H2440" s="18"/>
      <c r="I2440" s="18"/>
      <c r="J2440" s="18"/>
      <c r="K2440" s="18"/>
      <c r="L2440" s="18"/>
      <c r="M2440" s="18"/>
      <c r="N2440" s="18"/>
      <c r="O2440" s="18"/>
      <c r="P2440" s="18"/>
    </row>
    <row r="2441" spans="2:16" ht="12.75">
      <c r="B2441" s="18"/>
      <c r="C2441" s="18"/>
      <c r="D2441" s="18"/>
      <c r="E2441" s="18"/>
      <c r="F2441" s="18"/>
      <c r="G2441" s="18"/>
      <c r="H2441" s="18"/>
      <c r="I2441" s="18"/>
      <c r="J2441" s="18"/>
      <c r="K2441" s="18"/>
      <c r="L2441" s="18"/>
      <c r="M2441" s="18"/>
      <c r="N2441" s="18"/>
      <c r="O2441" s="18"/>
      <c r="P2441" s="18"/>
    </row>
    <row r="2442" spans="2:16" ht="12.75">
      <c r="B2442" s="18"/>
      <c r="C2442" s="18"/>
      <c r="D2442" s="18"/>
      <c r="E2442" s="18"/>
      <c r="F2442" s="18"/>
      <c r="G2442" s="18"/>
      <c r="H2442" s="18"/>
      <c r="I2442" s="18"/>
      <c r="J2442" s="18"/>
      <c r="K2442" s="18"/>
      <c r="L2442" s="18"/>
      <c r="M2442" s="18"/>
      <c r="N2442" s="18"/>
      <c r="O2442" s="18"/>
      <c r="P2442" s="18"/>
    </row>
    <row r="2443" spans="2:16" ht="12.75">
      <c r="B2443" s="18"/>
      <c r="C2443" s="18"/>
      <c r="D2443" s="18"/>
      <c r="E2443" s="18"/>
      <c r="F2443" s="18"/>
      <c r="G2443" s="18"/>
      <c r="H2443" s="18"/>
      <c r="I2443" s="18"/>
      <c r="J2443" s="18"/>
      <c r="K2443" s="18"/>
      <c r="L2443" s="18"/>
      <c r="M2443" s="18"/>
      <c r="N2443" s="18"/>
      <c r="O2443" s="18"/>
      <c r="P2443" s="18"/>
    </row>
    <row r="2444" spans="2:16" ht="12.75">
      <c r="B2444" s="18"/>
      <c r="C2444" s="18"/>
      <c r="D2444" s="18"/>
      <c r="E2444" s="18"/>
      <c r="F2444" s="18"/>
      <c r="G2444" s="18"/>
      <c r="H2444" s="18"/>
      <c r="I2444" s="18"/>
      <c r="J2444" s="18"/>
      <c r="K2444" s="18"/>
      <c r="L2444" s="18"/>
      <c r="M2444" s="18"/>
      <c r="N2444" s="18"/>
      <c r="O2444" s="18"/>
      <c r="P2444" s="18"/>
    </row>
    <row r="2445" spans="2:16" ht="12.75">
      <c r="B2445" s="18"/>
      <c r="C2445" s="18"/>
      <c r="D2445" s="18"/>
      <c r="E2445" s="18"/>
      <c r="F2445" s="18"/>
      <c r="G2445" s="18"/>
      <c r="H2445" s="18"/>
      <c r="I2445" s="18"/>
      <c r="J2445" s="18"/>
      <c r="K2445" s="18"/>
      <c r="L2445" s="18"/>
      <c r="M2445" s="18"/>
      <c r="N2445" s="18"/>
      <c r="O2445" s="18"/>
      <c r="P2445" s="18"/>
    </row>
    <row r="2446" spans="2:16" ht="12.75">
      <c r="B2446" s="18"/>
      <c r="C2446" s="18"/>
      <c r="D2446" s="18"/>
      <c r="E2446" s="18"/>
      <c r="F2446" s="18"/>
      <c r="G2446" s="18"/>
      <c r="H2446" s="18"/>
      <c r="I2446" s="18"/>
      <c r="J2446" s="18"/>
      <c r="K2446" s="18"/>
      <c r="L2446" s="18"/>
      <c r="M2446" s="18"/>
      <c r="N2446" s="18"/>
      <c r="O2446" s="18"/>
      <c r="P2446" s="18"/>
    </row>
    <row r="2447" spans="2:16" ht="12.75">
      <c r="B2447" s="18"/>
      <c r="C2447" s="18"/>
      <c r="D2447" s="18"/>
      <c r="E2447" s="18"/>
      <c r="F2447" s="18"/>
      <c r="G2447" s="18"/>
      <c r="H2447" s="18"/>
      <c r="I2447" s="18"/>
      <c r="J2447" s="18"/>
      <c r="K2447" s="18"/>
      <c r="L2447" s="18"/>
      <c r="M2447" s="18"/>
      <c r="N2447" s="18"/>
      <c r="O2447" s="18"/>
      <c r="P2447" s="18"/>
    </row>
    <row r="2448" spans="2:16" ht="12.75">
      <c r="B2448" s="18"/>
      <c r="C2448" s="18"/>
      <c r="D2448" s="18"/>
      <c r="E2448" s="18"/>
      <c r="F2448" s="18"/>
      <c r="G2448" s="18"/>
      <c r="H2448" s="18"/>
      <c r="I2448" s="18"/>
      <c r="J2448" s="18"/>
      <c r="K2448" s="18"/>
      <c r="L2448" s="18"/>
      <c r="M2448" s="18"/>
      <c r="N2448" s="18"/>
      <c r="O2448" s="18"/>
      <c r="P2448" s="18"/>
    </row>
    <row r="2449" spans="2:16" ht="12.75">
      <c r="B2449" s="18"/>
      <c r="C2449" s="18"/>
      <c r="D2449" s="18"/>
      <c r="E2449" s="18"/>
      <c r="F2449" s="18"/>
      <c r="G2449" s="18"/>
      <c r="H2449" s="18"/>
      <c r="I2449" s="18"/>
      <c r="J2449" s="18"/>
      <c r="K2449" s="18"/>
      <c r="L2449" s="18"/>
      <c r="M2449" s="18"/>
      <c r="N2449" s="18"/>
      <c r="O2449" s="18"/>
      <c r="P2449" s="18"/>
    </row>
    <row r="2450" spans="2:16" ht="12.75">
      <c r="B2450" s="18"/>
      <c r="C2450" s="18"/>
      <c r="D2450" s="18"/>
      <c r="E2450" s="18"/>
      <c r="F2450" s="18"/>
      <c r="G2450" s="18"/>
      <c r="H2450" s="18"/>
      <c r="I2450" s="18"/>
      <c r="J2450" s="18"/>
      <c r="K2450" s="18"/>
      <c r="L2450" s="18"/>
      <c r="M2450" s="18"/>
      <c r="N2450" s="18"/>
      <c r="O2450" s="18"/>
      <c r="P2450" s="18"/>
    </row>
    <row r="2451" spans="2:16" ht="12.75">
      <c r="B2451" s="18"/>
      <c r="C2451" s="18"/>
      <c r="D2451" s="18"/>
      <c r="E2451" s="18"/>
      <c r="F2451" s="18"/>
      <c r="G2451" s="18"/>
      <c r="H2451" s="18"/>
      <c r="I2451" s="18"/>
      <c r="J2451" s="18"/>
      <c r="K2451" s="18"/>
      <c r="L2451" s="18"/>
      <c r="M2451" s="18"/>
      <c r="N2451" s="18"/>
      <c r="O2451" s="18"/>
      <c r="P2451" s="18"/>
    </row>
    <row r="2452" spans="2:16" ht="12.75">
      <c r="B2452" s="18"/>
      <c r="C2452" s="18"/>
      <c r="D2452" s="18"/>
      <c r="E2452" s="18"/>
      <c r="F2452" s="18"/>
      <c r="G2452" s="18"/>
      <c r="H2452" s="18"/>
      <c r="I2452" s="18"/>
      <c r="J2452" s="18"/>
      <c r="K2452" s="18"/>
      <c r="L2452" s="18"/>
      <c r="M2452" s="18"/>
      <c r="N2452" s="18"/>
      <c r="O2452" s="18"/>
      <c r="P2452" s="18"/>
    </row>
    <row r="2453" spans="2:16" ht="12.75">
      <c r="B2453" s="18"/>
      <c r="C2453" s="18"/>
      <c r="D2453" s="18"/>
      <c r="E2453" s="18"/>
      <c r="F2453" s="18"/>
      <c r="G2453" s="18"/>
      <c r="H2453" s="18"/>
      <c r="I2453" s="18"/>
      <c r="J2453" s="18"/>
      <c r="K2453" s="18"/>
      <c r="L2453" s="18"/>
      <c r="M2453" s="18"/>
      <c r="N2453" s="18"/>
      <c r="O2453" s="18"/>
      <c r="P2453" s="18"/>
    </row>
    <row r="2454" spans="2:16" ht="12.75">
      <c r="B2454" s="18"/>
      <c r="C2454" s="18"/>
      <c r="D2454" s="18"/>
      <c r="E2454" s="18"/>
      <c r="F2454" s="18"/>
      <c r="G2454" s="18"/>
      <c r="H2454" s="18"/>
      <c r="I2454" s="18"/>
      <c r="J2454" s="18"/>
      <c r="K2454" s="18"/>
      <c r="L2454" s="18"/>
      <c r="M2454" s="18"/>
      <c r="N2454" s="18"/>
      <c r="O2454" s="18"/>
      <c r="P2454" s="18"/>
    </row>
    <row r="2455" spans="2:16" ht="12.75">
      <c r="B2455" s="18"/>
      <c r="C2455" s="18"/>
      <c r="D2455" s="18"/>
      <c r="E2455" s="18"/>
      <c r="F2455" s="18"/>
      <c r="G2455" s="18"/>
      <c r="H2455" s="18"/>
      <c r="I2455" s="18"/>
      <c r="J2455" s="18"/>
      <c r="K2455" s="18"/>
      <c r="L2455" s="18"/>
      <c r="M2455" s="18"/>
      <c r="N2455" s="18"/>
      <c r="O2455" s="18"/>
      <c r="P2455" s="18"/>
    </row>
    <row r="2456" spans="2:16" ht="12.75">
      <c r="B2456" s="18"/>
      <c r="C2456" s="18"/>
      <c r="D2456" s="18"/>
      <c r="E2456" s="18"/>
      <c r="F2456" s="18"/>
      <c r="G2456" s="18"/>
      <c r="H2456" s="18"/>
      <c r="I2456" s="18"/>
      <c r="J2456" s="18"/>
      <c r="K2456" s="18"/>
      <c r="L2456" s="18"/>
      <c r="M2456" s="18"/>
      <c r="N2456" s="18"/>
      <c r="O2456" s="18"/>
      <c r="P2456" s="18"/>
    </row>
    <row r="2457" spans="2:16" ht="12.75">
      <c r="B2457" s="18"/>
      <c r="C2457" s="18"/>
      <c r="D2457" s="18"/>
      <c r="E2457" s="18"/>
      <c r="F2457" s="18"/>
      <c r="G2457" s="18"/>
      <c r="H2457" s="18"/>
      <c r="I2457" s="18"/>
      <c r="J2457" s="18"/>
      <c r="K2457" s="18"/>
      <c r="L2457" s="18"/>
      <c r="M2457" s="18"/>
      <c r="N2457" s="18"/>
      <c r="O2457" s="18"/>
      <c r="P2457" s="18"/>
    </row>
    <row r="2458" spans="2:16" ht="12.75">
      <c r="B2458" s="18"/>
      <c r="C2458" s="18"/>
      <c r="D2458" s="18"/>
      <c r="E2458" s="18"/>
      <c r="F2458" s="18"/>
      <c r="G2458" s="18"/>
      <c r="H2458" s="18"/>
      <c r="I2458" s="18"/>
      <c r="J2458" s="18"/>
      <c r="K2458" s="18"/>
      <c r="L2458" s="18"/>
      <c r="M2458" s="18"/>
      <c r="N2458" s="18"/>
      <c r="O2458" s="18"/>
      <c r="P2458" s="18"/>
    </row>
    <row r="2459" spans="2:16" ht="12.75">
      <c r="B2459" s="18"/>
      <c r="C2459" s="18"/>
      <c r="D2459" s="18"/>
      <c r="E2459" s="18"/>
      <c r="F2459" s="18"/>
      <c r="G2459" s="18"/>
      <c r="H2459" s="18"/>
      <c r="I2459" s="18"/>
      <c r="J2459" s="18"/>
      <c r="K2459" s="18"/>
      <c r="L2459" s="18"/>
      <c r="M2459" s="18"/>
      <c r="N2459" s="18"/>
      <c r="O2459" s="18"/>
      <c r="P2459" s="18"/>
    </row>
    <row r="2460" spans="2:16" ht="12.75">
      <c r="B2460" s="18"/>
      <c r="C2460" s="18"/>
      <c r="D2460" s="18"/>
      <c r="E2460" s="18"/>
      <c r="F2460" s="18"/>
      <c r="G2460" s="18"/>
      <c r="H2460" s="18"/>
      <c r="I2460" s="18"/>
      <c r="J2460" s="18"/>
      <c r="K2460" s="18"/>
      <c r="L2460" s="18"/>
      <c r="M2460" s="18"/>
      <c r="N2460" s="18"/>
      <c r="O2460" s="18"/>
      <c r="P2460" s="18"/>
    </row>
    <row r="2461" spans="2:16" ht="12.75">
      <c r="B2461" s="18"/>
      <c r="C2461" s="18"/>
      <c r="D2461" s="18"/>
      <c r="E2461" s="18"/>
      <c r="F2461" s="18"/>
      <c r="G2461" s="18"/>
      <c r="H2461" s="18"/>
      <c r="I2461" s="18"/>
      <c r="J2461" s="18"/>
      <c r="K2461" s="18"/>
      <c r="L2461" s="18"/>
      <c r="M2461" s="18"/>
      <c r="N2461" s="18"/>
      <c r="O2461" s="18"/>
      <c r="P2461" s="18"/>
    </row>
    <row r="2462" spans="2:16" ht="12.75">
      <c r="B2462" s="18"/>
      <c r="C2462" s="18"/>
      <c r="D2462" s="18"/>
      <c r="E2462" s="18"/>
      <c r="F2462" s="18"/>
      <c r="G2462" s="18"/>
      <c r="H2462" s="18"/>
      <c r="I2462" s="18"/>
      <c r="J2462" s="18"/>
      <c r="K2462" s="18"/>
      <c r="L2462" s="18"/>
      <c r="M2462" s="18"/>
      <c r="N2462" s="18"/>
      <c r="O2462" s="18"/>
      <c r="P2462" s="18"/>
    </row>
    <row r="2463" spans="2:16" ht="12.75">
      <c r="B2463" s="18"/>
      <c r="C2463" s="18"/>
      <c r="D2463" s="18"/>
      <c r="E2463" s="18"/>
      <c r="F2463" s="18"/>
      <c r="G2463" s="18"/>
      <c r="H2463" s="18"/>
      <c r="I2463" s="18"/>
      <c r="J2463" s="18"/>
      <c r="K2463" s="18"/>
      <c r="L2463" s="18"/>
      <c r="M2463" s="18"/>
      <c r="N2463" s="18"/>
      <c r="O2463" s="18"/>
      <c r="P2463" s="18"/>
    </row>
    <row r="2464" spans="2:16" ht="12.75">
      <c r="B2464" s="18"/>
      <c r="C2464" s="18"/>
      <c r="D2464" s="18"/>
      <c r="E2464" s="18"/>
      <c r="F2464" s="18"/>
      <c r="G2464" s="18"/>
      <c r="H2464" s="18"/>
      <c r="I2464" s="18"/>
      <c r="J2464" s="18"/>
      <c r="K2464" s="18"/>
      <c r="L2464" s="18"/>
      <c r="M2464" s="18"/>
      <c r="N2464" s="18"/>
      <c r="O2464" s="18"/>
      <c r="P2464" s="18"/>
    </row>
    <row r="2465" spans="2:16" ht="12.75">
      <c r="B2465" s="18"/>
      <c r="C2465" s="18"/>
      <c r="D2465" s="18"/>
      <c r="E2465" s="18"/>
      <c r="F2465" s="18"/>
      <c r="G2465" s="18"/>
      <c r="H2465" s="18"/>
      <c r="I2465" s="18"/>
      <c r="J2465" s="18"/>
      <c r="K2465" s="18"/>
      <c r="L2465" s="18"/>
      <c r="M2465" s="18"/>
      <c r="N2465" s="18"/>
      <c r="O2465" s="18"/>
      <c r="P2465" s="18"/>
    </row>
    <row r="2466" spans="2:16" ht="12.75">
      <c r="B2466" s="18"/>
      <c r="C2466" s="18"/>
      <c r="D2466" s="18"/>
      <c r="E2466" s="18"/>
      <c r="F2466" s="18"/>
      <c r="G2466" s="18"/>
      <c r="H2466" s="18"/>
      <c r="I2466" s="18"/>
      <c r="J2466" s="18"/>
      <c r="K2466" s="18"/>
      <c r="L2466" s="18"/>
      <c r="M2466" s="18"/>
      <c r="N2466" s="18"/>
      <c r="O2466" s="18"/>
      <c r="P2466" s="18"/>
    </row>
    <row r="2467" spans="2:16" ht="12.75">
      <c r="B2467" s="18"/>
      <c r="C2467" s="18"/>
      <c r="D2467" s="18"/>
      <c r="E2467" s="18"/>
      <c r="F2467" s="18"/>
      <c r="G2467" s="18"/>
      <c r="H2467" s="18"/>
      <c r="I2467" s="18"/>
      <c r="J2467" s="18"/>
      <c r="K2467" s="18"/>
      <c r="L2467" s="18"/>
      <c r="M2467" s="18"/>
      <c r="N2467" s="18"/>
      <c r="O2467" s="18"/>
      <c r="P2467" s="18"/>
    </row>
    <row r="2468" spans="2:16" ht="12.75">
      <c r="B2468" s="18"/>
      <c r="C2468" s="18"/>
      <c r="D2468" s="18"/>
      <c r="E2468" s="18"/>
      <c r="F2468" s="18"/>
      <c r="G2468" s="18"/>
      <c r="H2468" s="18"/>
      <c r="I2468" s="18"/>
      <c r="J2468" s="18"/>
      <c r="K2468" s="18"/>
      <c r="L2468" s="18"/>
      <c r="M2468" s="18"/>
      <c r="N2468" s="18"/>
      <c r="O2468" s="18"/>
      <c r="P2468" s="18"/>
    </row>
    <row r="2469" spans="2:16" ht="12.75">
      <c r="B2469" s="18"/>
      <c r="C2469" s="18"/>
      <c r="D2469" s="18"/>
      <c r="E2469" s="18"/>
      <c r="F2469" s="18"/>
      <c r="G2469" s="18"/>
      <c r="H2469" s="18"/>
      <c r="I2469" s="18"/>
      <c r="J2469" s="18"/>
      <c r="K2469" s="18"/>
      <c r="L2469" s="18"/>
      <c r="M2469" s="18"/>
      <c r="N2469" s="18"/>
      <c r="O2469" s="18"/>
      <c r="P2469" s="18"/>
    </row>
    <row r="2470" spans="2:16" ht="12.75">
      <c r="B2470" s="18"/>
      <c r="C2470" s="18"/>
      <c r="D2470" s="18"/>
      <c r="E2470" s="18"/>
      <c r="F2470" s="18"/>
      <c r="G2470" s="18"/>
      <c r="H2470" s="18"/>
      <c r="I2470" s="18"/>
      <c r="J2470" s="18"/>
      <c r="K2470" s="18"/>
      <c r="L2470" s="18"/>
      <c r="M2470" s="18"/>
      <c r="N2470" s="18"/>
      <c r="O2470" s="18"/>
      <c r="P2470" s="18"/>
    </row>
    <row r="2471" spans="2:16" ht="12.75">
      <c r="B2471" s="18"/>
      <c r="C2471" s="18"/>
      <c r="D2471" s="18"/>
      <c r="E2471" s="18"/>
      <c r="F2471" s="18"/>
      <c r="G2471" s="18"/>
      <c r="H2471" s="18"/>
      <c r="I2471" s="18"/>
      <c r="J2471" s="18"/>
      <c r="K2471" s="18"/>
      <c r="L2471" s="18"/>
      <c r="M2471" s="18"/>
      <c r="N2471" s="18"/>
      <c r="O2471" s="18"/>
      <c r="P2471" s="18"/>
    </row>
    <row r="2472" spans="2:16" ht="12.75">
      <c r="B2472" s="18"/>
      <c r="C2472" s="18"/>
      <c r="D2472" s="18"/>
      <c r="E2472" s="18"/>
      <c r="F2472" s="18"/>
      <c r="G2472" s="18"/>
      <c r="H2472" s="18"/>
      <c r="I2472" s="18"/>
      <c r="J2472" s="18"/>
      <c r="K2472" s="18"/>
      <c r="L2472" s="18"/>
      <c r="M2472" s="18"/>
      <c r="N2472" s="18"/>
      <c r="O2472" s="18"/>
      <c r="P2472" s="18"/>
    </row>
    <row r="2473" spans="2:16" ht="12.75">
      <c r="B2473" s="18"/>
      <c r="C2473" s="18"/>
      <c r="D2473" s="18"/>
      <c r="E2473" s="18"/>
      <c r="F2473" s="18"/>
      <c r="G2473" s="18"/>
      <c r="H2473" s="18"/>
      <c r="I2473" s="18"/>
      <c r="J2473" s="18"/>
      <c r="K2473" s="18"/>
      <c r="L2473" s="18"/>
      <c r="M2473" s="18"/>
      <c r="N2473" s="18"/>
      <c r="O2473" s="18"/>
      <c r="P2473" s="18"/>
    </row>
    <row r="2474" spans="2:16" ht="12.75">
      <c r="B2474" s="18"/>
      <c r="C2474" s="18"/>
      <c r="D2474" s="18"/>
      <c r="E2474" s="18"/>
      <c r="F2474" s="18"/>
      <c r="G2474" s="18"/>
      <c r="H2474" s="18"/>
      <c r="I2474" s="18"/>
      <c r="J2474" s="18"/>
      <c r="K2474" s="18"/>
      <c r="L2474" s="18"/>
      <c r="M2474" s="18"/>
      <c r="N2474" s="18"/>
      <c r="O2474" s="18"/>
      <c r="P2474" s="18"/>
    </row>
    <row r="2475" spans="2:16" ht="12.75">
      <c r="B2475" s="18"/>
      <c r="C2475" s="18"/>
      <c r="D2475" s="18"/>
      <c r="E2475" s="18"/>
      <c r="F2475" s="18"/>
      <c r="G2475" s="18"/>
      <c r="H2475" s="18"/>
      <c r="I2475" s="18"/>
      <c r="J2475" s="18"/>
      <c r="K2475" s="18"/>
      <c r="L2475" s="18"/>
      <c r="M2475" s="18"/>
      <c r="N2475" s="18"/>
      <c r="O2475" s="18"/>
      <c r="P2475" s="18"/>
    </row>
    <row r="2476" spans="2:16" ht="12.75">
      <c r="B2476" s="18"/>
      <c r="C2476" s="18"/>
      <c r="D2476" s="18"/>
      <c r="E2476" s="18"/>
      <c r="F2476" s="18"/>
      <c r="G2476" s="18"/>
      <c r="H2476" s="18"/>
      <c r="I2476" s="18"/>
      <c r="J2476" s="18"/>
      <c r="K2476" s="18"/>
      <c r="L2476" s="18"/>
      <c r="M2476" s="18"/>
      <c r="N2476" s="18"/>
      <c r="O2476" s="18"/>
      <c r="P2476" s="18"/>
    </row>
    <row r="2477" spans="2:16" ht="12.75">
      <c r="B2477" s="18"/>
      <c r="C2477" s="18"/>
      <c r="D2477" s="18"/>
      <c r="E2477" s="18"/>
      <c r="F2477" s="18"/>
      <c r="G2477" s="18"/>
      <c r="H2477" s="18"/>
      <c r="I2477" s="18"/>
      <c r="J2477" s="18"/>
      <c r="K2477" s="18"/>
      <c r="L2477" s="18"/>
      <c r="M2477" s="18"/>
      <c r="N2477" s="18"/>
      <c r="O2477" s="18"/>
      <c r="P2477" s="18"/>
    </row>
    <row r="2478" spans="2:16" ht="12.75">
      <c r="B2478" s="18"/>
      <c r="C2478" s="18"/>
      <c r="D2478" s="18"/>
      <c r="E2478" s="18"/>
      <c r="F2478" s="18"/>
      <c r="G2478" s="18"/>
      <c r="H2478" s="18"/>
      <c r="I2478" s="18"/>
      <c r="J2478" s="18"/>
      <c r="K2478" s="18"/>
      <c r="L2478" s="18"/>
      <c r="M2478" s="18"/>
      <c r="N2478" s="18"/>
      <c r="O2478" s="18"/>
      <c r="P2478" s="18"/>
    </row>
    <row r="2479" spans="2:16" ht="12.75">
      <c r="B2479" s="18"/>
      <c r="C2479" s="18"/>
      <c r="D2479" s="18"/>
      <c r="E2479" s="18"/>
      <c r="F2479" s="18"/>
      <c r="G2479" s="18"/>
      <c r="H2479" s="18"/>
      <c r="I2479" s="18"/>
      <c r="J2479" s="18"/>
      <c r="K2479" s="18"/>
      <c r="L2479" s="18"/>
      <c r="M2479" s="18"/>
      <c r="N2479" s="18"/>
      <c r="O2479" s="18"/>
      <c r="P2479" s="18"/>
    </row>
    <row r="2480" spans="2:16" ht="12.75">
      <c r="B2480" s="18"/>
      <c r="C2480" s="18"/>
      <c r="D2480" s="18"/>
      <c r="E2480" s="18"/>
      <c r="F2480" s="18"/>
      <c r="G2480" s="18"/>
      <c r="H2480" s="18"/>
      <c r="I2480" s="18"/>
      <c r="J2480" s="18"/>
      <c r="K2480" s="18"/>
      <c r="L2480" s="18"/>
      <c r="M2480" s="18"/>
      <c r="N2480" s="18"/>
      <c r="O2480" s="18"/>
      <c r="P2480" s="18"/>
    </row>
    <row r="2481" spans="2:16" ht="12.75">
      <c r="B2481" s="18"/>
      <c r="C2481" s="18"/>
      <c r="D2481" s="18"/>
      <c r="E2481" s="18"/>
      <c r="F2481" s="18"/>
      <c r="G2481" s="18"/>
      <c r="H2481" s="18"/>
      <c r="I2481" s="18"/>
      <c r="J2481" s="18"/>
      <c r="K2481" s="18"/>
      <c r="L2481" s="18"/>
      <c r="M2481" s="18"/>
      <c r="N2481" s="18"/>
      <c r="O2481" s="18"/>
      <c r="P2481" s="18"/>
    </row>
    <row r="2482" spans="2:16" ht="12.75">
      <c r="B2482" s="18"/>
      <c r="C2482" s="18"/>
      <c r="D2482" s="18"/>
      <c r="E2482" s="18"/>
      <c r="F2482" s="18"/>
      <c r="G2482" s="18"/>
      <c r="H2482" s="18"/>
      <c r="I2482" s="18"/>
      <c r="J2482" s="18"/>
      <c r="K2482" s="18"/>
      <c r="L2482" s="18"/>
      <c r="M2482" s="18"/>
      <c r="N2482" s="18"/>
      <c r="O2482" s="18"/>
      <c r="P2482" s="18"/>
    </row>
    <row r="2483" spans="2:16" ht="12.75">
      <c r="B2483" s="18"/>
      <c r="C2483" s="18"/>
      <c r="D2483" s="18"/>
      <c r="E2483" s="18"/>
      <c r="F2483" s="18"/>
      <c r="G2483" s="18"/>
      <c r="H2483" s="18"/>
      <c r="I2483" s="18"/>
      <c r="J2483" s="18"/>
      <c r="K2483" s="18"/>
      <c r="L2483" s="18"/>
      <c r="M2483" s="18"/>
      <c r="N2483" s="18"/>
      <c r="O2483" s="18"/>
      <c r="P2483" s="18"/>
    </row>
    <row r="2484" spans="2:16" ht="12.75">
      <c r="B2484" s="18"/>
      <c r="C2484" s="18"/>
      <c r="D2484" s="18"/>
      <c r="E2484" s="18"/>
      <c r="F2484" s="18"/>
      <c r="G2484" s="18"/>
      <c r="H2484" s="18"/>
      <c r="I2484" s="18"/>
      <c r="J2484" s="18"/>
      <c r="K2484" s="18"/>
      <c r="L2484" s="18"/>
      <c r="M2484" s="18"/>
      <c r="N2484" s="18"/>
      <c r="O2484" s="18"/>
      <c r="P2484" s="18"/>
    </row>
    <row r="2485" spans="2:16" ht="12.75">
      <c r="B2485" s="18"/>
      <c r="C2485" s="18"/>
      <c r="D2485" s="18"/>
      <c r="E2485" s="18"/>
      <c r="F2485" s="18"/>
      <c r="G2485" s="18"/>
      <c r="H2485" s="18"/>
      <c r="I2485" s="18"/>
      <c r="J2485" s="18"/>
      <c r="K2485" s="18"/>
      <c r="L2485" s="18"/>
      <c r="M2485" s="18"/>
      <c r="N2485" s="18"/>
      <c r="O2485" s="18"/>
      <c r="P2485" s="18"/>
    </row>
    <row r="2486" spans="2:16" ht="12.75">
      <c r="B2486" s="18"/>
      <c r="C2486" s="18"/>
      <c r="D2486" s="18"/>
      <c r="E2486" s="18"/>
      <c r="F2486" s="18"/>
      <c r="G2486" s="18"/>
      <c r="H2486" s="18"/>
      <c r="I2486" s="18"/>
      <c r="J2486" s="18"/>
      <c r="K2486" s="18"/>
      <c r="L2486" s="18"/>
      <c r="M2486" s="18"/>
      <c r="N2486" s="18"/>
      <c r="O2486" s="18"/>
      <c r="P2486" s="18"/>
    </row>
    <row r="2487" spans="2:16" ht="12.75">
      <c r="B2487" s="18"/>
      <c r="C2487" s="18"/>
      <c r="D2487" s="18"/>
      <c r="E2487" s="18"/>
      <c r="F2487" s="18"/>
      <c r="G2487" s="18"/>
      <c r="H2487" s="18"/>
      <c r="I2487" s="18"/>
      <c r="J2487" s="18"/>
      <c r="K2487" s="18"/>
      <c r="L2487" s="18"/>
      <c r="M2487" s="18"/>
      <c r="N2487" s="18"/>
      <c r="O2487" s="18"/>
      <c r="P2487" s="18"/>
    </row>
    <row r="2488" spans="2:16" ht="12.75">
      <c r="B2488" s="18"/>
      <c r="C2488" s="18"/>
      <c r="D2488" s="18"/>
      <c r="E2488" s="18"/>
      <c r="F2488" s="18"/>
      <c r="G2488" s="18"/>
      <c r="H2488" s="18"/>
      <c r="I2488" s="18"/>
      <c r="J2488" s="18"/>
      <c r="K2488" s="18"/>
      <c r="L2488" s="18"/>
      <c r="M2488" s="18"/>
      <c r="N2488" s="18"/>
      <c r="O2488" s="18"/>
      <c r="P2488" s="18"/>
    </row>
    <row r="2489" spans="2:16" ht="12.75">
      <c r="B2489" s="18"/>
      <c r="C2489" s="18"/>
      <c r="D2489" s="18"/>
      <c r="E2489" s="18"/>
      <c r="F2489" s="18"/>
      <c r="G2489" s="18"/>
      <c r="H2489" s="18"/>
      <c r="I2489" s="18"/>
      <c r="J2489" s="18"/>
      <c r="K2489" s="18"/>
      <c r="L2489" s="18"/>
      <c r="M2489" s="18"/>
      <c r="N2489" s="18"/>
      <c r="O2489" s="18"/>
      <c r="P2489" s="18"/>
    </row>
    <row r="2490" spans="2:16" ht="12.75">
      <c r="B2490" s="18"/>
      <c r="C2490" s="18"/>
      <c r="D2490" s="18"/>
      <c r="E2490" s="18"/>
      <c r="F2490" s="18"/>
      <c r="G2490" s="18"/>
      <c r="H2490" s="18"/>
      <c r="I2490" s="18"/>
      <c r="J2490" s="18"/>
      <c r="K2490" s="18"/>
      <c r="L2490" s="18"/>
      <c r="M2490" s="18"/>
      <c r="N2490" s="18"/>
      <c r="O2490" s="18"/>
      <c r="P2490" s="18"/>
    </row>
    <row r="2491" spans="2:16" ht="12.75">
      <c r="B2491" s="18"/>
      <c r="C2491" s="18"/>
      <c r="D2491" s="18"/>
      <c r="E2491" s="18"/>
      <c r="F2491" s="18"/>
      <c r="G2491" s="18"/>
      <c r="H2491" s="18"/>
      <c r="I2491" s="18"/>
      <c r="J2491" s="18"/>
      <c r="K2491" s="18"/>
      <c r="L2491" s="18"/>
      <c r="M2491" s="18"/>
      <c r="N2491" s="18"/>
      <c r="O2491" s="18"/>
      <c r="P2491" s="18"/>
    </row>
    <row r="2492" spans="2:16" ht="12.75">
      <c r="B2492" s="18"/>
      <c r="C2492" s="18"/>
      <c r="D2492" s="18"/>
      <c r="E2492" s="18"/>
      <c r="F2492" s="18"/>
      <c r="G2492" s="18"/>
      <c r="H2492" s="18"/>
      <c r="I2492" s="18"/>
      <c r="J2492" s="18"/>
      <c r="K2492" s="18"/>
      <c r="L2492" s="18"/>
      <c r="M2492" s="18"/>
      <c r="N2492" s="18"/>
      <c r="O2492" s="18"/>
      <c r="P2492" s="18"/>
    </row>
    <row r="2493" spans="2:16" ht="12.75">
      <c r="B2493" s="18"/>
      <c r="C2493" s="18"/>
      <c r="D2493" s="18"/>
      <c r="E2493" s="18"/>
      <c r="F2493" s="18"/>
      <c r="G2493" s="18"/>
      <c r="H2493" s="18"/>
      <c r="I2493" s="18"/>
      <c r="J2493" s="18"/>
      <c r="K2493" s="18"/>
      <c r="L2493" s="18"/>
      <c r="M2493" s="18"/>
      <c r="N2493" s="18"/>
      <c r="O2493" s="18"/>
      <c r="P2493" s="18"/>
    </row>
    <row r="2494" spans="2:16" ht="12.75">
      <c r="B2494" s="18"/>
      <c r="C2494" s="18"/>
      <c r="D2494" s="18"/>
      <c r="E2494" s="18"/>
      <c r="F2494" s="18"/>
      <c r="G2494" s="18"/>
      <c r="H2494" s="18"/>
      <c r="I2494" s="18"/>
      <c r="J2494" s="18"/>
      <c r="K2494" s="18"/>
      <c r="L2494" s="18"/>
      <c r="M2494" s="18"/>
      <c r="N2494" s="18"/>
      <c r="O2494" s="18"/>
      <c r="P2494" s="18"/>
    </row>
    <row r="2495" spans="2:16" ht="12.75">
      <c r="B2495" s="18"/>
      <c r="C2495" s="18"/>
      <c r="D2495" s="18"/>
      <c r="E2495" s="18"/>
      <c r="F2495" s="18"/>
      <c r="G2495" s="18"/>
      <c r="H2495" s="18"/>
      <c r="I2495" s="18"/>
      <c r="J2495" s="18"/>
      <c r="K2495" s="18"/>
      <c r="L2495" s="18"/>
      <c r="M2495" s="18"/>
      <c r="N2495" s="18"/>
      <c r="O2495" s="18"/>
      <c r="P2495" s="18"/>
    </row>
    <row r="2496" spans="2:16" ht="12.75">
      <c r="B2496" s="18"/>
      <c r="C2496" s="18"/>
      <c r="D2496" s="18"/>
      <c r="E2496" s="18"/>
      <c r="F2496" s="18"/>
      <c r="G2496" s="18"/>
      <c r="H2496" s="18"/>
      <c r="I2496" s="18"/>
      <c r="J2496" s="18"/>
      <c r="K2496" s="18"/>
      <c r="L2496" s="18"/>
      <c r="M2496" s="18"/>
      <c r="N2496" s="18"/>
      <c r="O2496" s="18"/>
      <c r="P2496" s="18"/>
    </row>
    <row r="2497" spans="2:16" ht="12.75">
      <c r="B2497" s="18"/>
      <c r="C2497" s="18"/>
      <c r="D2497" s="18"/>
      <c r="E2497" s="18"/>
      <c r="F2497" s="18"/>
      <c r="G2497" s="18"/>
      <c r="H2497" s="18"/>
      <c r="I2497" s="18"/>
      <c r="J2497" s="18"/>
      <c r="K2497" s="18"/>
      <c r="L2497" s="18"/>
      <c r="M2497" s="18"/>
      <c r="N2497" s="18"/>
      <c r="O2497" s="18"/>
      <c r="P2497" s="18"/>
    </row>
    <row r="2498" spans="2:16" ht="12.75">
      <c r="B2498" s="18"/>
      <c r="C2498" s="18"/>
      <c r="D2498" s="18"/>
      <c r="E2498" s="18"/>
      <c r="F2498" s="18"/>
      <c r="G2498" s="18"/>
      <c r="H2498" s="18"/>
      <c r="I2498" s="18"/>
      <c r="J2498" s="18"/>
      <c r="K2498" s="18"/>
      <c r="L2498" s="18"/>
      <c r="M2498" s="18"/>
      <c r="N2498" s="18"/>
      <c r="O2498" s="18"/>
      <c r="P2498" s="18"/>
    </row>
    <row r="2499" spans="2:16" ht="12.75">
      <c r="B2499" s="18"/>
      <c r="C2499" s="18"/>
      <c r="D2499" s="18"/>
      <c r="E2499" s="18"/>
      <c r="F2499" s="18"/>
      <c r="G2499" s="18"/>
      <c r="H2499" s="18"/>
      <c r="I2499" s="18"/>
      <c r="J2499" s="18"/>
      <c r="K2499" s="18"/>
      <c r="L2499" s="18"/>
      <c r="M2499" s="18"/>
      <c r="N2499" s="18"/>
      <c r="O2499" s="18"/>
      <c r="P2499" s="18"/>
    </row>
    <row r="2500" spans="2:16" ht="12.75">
      <c r="B2500" s="18"/>
      <c r="C2500" s="18"/>
      <c r="D2500" s="18"/>
      <c r="E2500" s="18"/>
      <c r="F2500" s="18"/>
      <c r="G2500" s="18"/>
      <c r="H2500" s="18"/>
      <c r="I2500" s="18"/>
      <c r="J2500" s="18"/>
      <c r="K2500" s="18"/>
      <c r="L2500" s="18"/>
      <c r="M2500" s="18"/>
      <c r="N2500" s="18"/>
      <c r="O2500" s="18"/>
      <c r="P2500" s="18"/>
    </row>
    <row r="2501" spans="2:16" ht="12.75">
      <c r="B2501" s="18"/>
      <c r="C2501" s="18"/>
      <c r="D2501" s="18"/>
      <c r="E2501" s="18"/>
      <c r="F2501" s="18"/>
      <c r="G2501" s="18"/>
      <c r="H2501" s="18"/>
      <c r="I2501" s="18"/>
      <c r="J2501" s="18"/>
      <c r="K2501" s="18"/>
      <c r="L2501" s="18"/>
      <c r="M2501" s="18"/>
      <c r="N2501" s="18"/>
      <c r="O2501" s="18"/>
      <c r="P2501" s="18"/>
    </row>
    <row r="2502" spans="2:16" ht="12.75">
      <c r="B2502" s="18"/>
      <c r="C2502" s="18"/>
      <c r="D2502" s="18"/>
      <c r="E2502" s="18"/>
      <c r="F2502" s="18"/>
      <c r="G2502" s="18"/>
      <c r="H2502" s="18"/>
      <c r="I2502" s="18"/>
      <c r="J2502" s="18"/>
      <c r="K2502" s="18"/>
      <c r="L2502" s="18"/>
      <c r="M2502" s="18"/>
      <c r="N2502" s="18"/>
      <c r="O2502" s="18"/>
      <c r="P2502" s="18"/>
    </row>
    <row r="2503" spans="2:16" ht="12.75">
      <c r="B2503" s="18"/>
      <c r="C2503" s="18"/>
      <c r="D2503" s="18"/>
      <c r="E2503" s="18"/>
      <c r="F2503" s="18"/>
      <c r="G2503" s="18"/>
      <c r="H2503" s="18"/>
      <c r="I2503" s="18"/>
      <c r="J2503" s="18"/>
      <c r="K2503" s="18"/>
      <c r="L2503" s="18"/>
      <c r="M2503" s="18"/>
      <c r="N2503" s="18"/>
      <c r="O2503" s="18"/>
      <c r="P2503" s="18"/>
    </row>
    <row r="2504" spans="2:16" ht="12.75">
      <c r="B2504" s="18"/>
      <c r="C2504" s="18"/>
      <c r="D2504" s="18"/>
      <c r="E2504" s="18"/>
      <c r="F2504" s="18"/>
      <c r="G2504" s="18"/>
      <c r="H2504" s="18"/>
      <c r="I2504" s="18"/>
      <c r="J2504" s="18"/>
      <c r="K2504" s="18"/>
      <c r="L2504" s="18"/>
      <c r="M2504" s="18"/>
      <c r="N2504" s="18"/>
      <c r="O2504" s="18"/>
      <c r="P2504" s="18"/>
    </row>
    <row r="2505" spans="2:16" ht="12.75">
      <c r="B2505" s="18"/>
      <c r="C2505" s="18"/>
      <c r="D2505" s="18"/>
      <c r="E2505" s="18"/>
      <c r="F2505" s="18"/>
      <c r="G2505" s="18"/>
      <c r="H2505" s="18"/>
      <c r="I2505" s="18"/>
      <c r="J2505" s="18"/>
      <c r="K2505" s="18"/>
      <c r="L2505" s="18"/>
      <c r="M2505" s="18"/>
      <c r="N2505" s="18"/>
      <c r="O2505" s="18"/>
      <c r="P2505" s="18"/>
    </row>
    <row r="2506" spans="2:16" ht="12.75">
      <c r="B2506" s="18"/>
      <c r="C2506" s="18"/>
      <c r="D2506" s="18"/>
      <c r="E2506" s="18"/>
      <c r="F2506" s="18"/>
      <c r="G2506" s="18"/>
      <c r="H2506" s="18"/>
      <c r="I2506" s="18"/>
      <c r="J2506" s="18"/>
      <c r="K2506" s="18"/>
      <c r="L2506" s="18"/>
      <c r="M2506" s="18"/>
      <c r="N2506" s="18"/>
      <c r="O2506" s="18"/>
      <c r="P2506" s="18"/>
    </row>
    <row r="2507" spans="2:16" ht="12.75">
      <c r="B2507" s="18"/>
      <c r="C2507" s="18"/>
      <c r="D2507" s="18"/>
      <c r="E2507" s="18"/>
      <c r="F2507" s="18"/>
      <c r="G2507" s="18"/>
      <c r="H2507" s="18"/>
      <c r="I2507" s="18"/>
      <c r="J2507" s="18"/>
      <c r="K2507" s="18"/>
      <c r="L2507" s="18"/>
      <c r="M2507" s="18"/>
      <c r="N2507" s="18"/>
      <c r="O2507" s="18"/>
      <c r="P2507" s="18"/>
    </row>
    <row r="2508" spans="2:16" ht="12.75">
      <c r="B2508" s="18"/>
      <c r="C2508" s="18"/>
      <c r="D2508" s="18"/>
      <c r="E2508" s="18"/>
      <c r="F2508" s="18"/>
      <c r="G2508" s="18"/>
      <c r="H2508" s="18"/>
      <c r="I2508" s="18"/>
      <c r="J2508" s="18"/>
      <c r="K2508" s="18"/>
      <c r="L2508" s="18"/>
      <c r="M2508" s="18"/>
      <c r="N2508" s="18"/>
      <c r="O2508" s="18"/>
      <c r="P2508" s="18"/>
    </row>
    <row r="2509" spans="2:16" ht="12.75">
      <c r="B2509" s="18"/>
      <c r="C2509" s="18"/>
      <c r="D2509" s="18"/>
      <c r="E2509" s="18"/>
      <c r="F2509" s="18"/>
      <c r="G2509" s="18"/>
      <c r="H2509" s="18"/>
      <c r="I2509" s="18"/>
      <c r="J2509" s="18"/>
      <c r="K2509" s="18"/>
      <c r="L2509" s="18"/>
      <c r="M2509" s="18"/>
      <c r="N2509" s="18"/>
      <c r="O2509" s="18"/>
      <c r="P2509" s="18"/>
    </row>
    <row r="2510" spans="2:16" ht="12.75">
      <c r="B2510" s="18"/>
      <c r="C2510" s="18"/>
      <c r="D2510" s="18"/>
      <c r="E2510" s="18"/>
      <c r="F2510" s="18"/>
      <c r="G2510" s="18"/>
      <c r="H2510" s="18"/>
      <c r="I2510" s="18"/>
      <c r="J2510" s="18"/>
      <c r="K2510" s="18"/>
      <c r="L2510" s="18"/>
      <c r="M2510" s="18"/>
      <c r="N2510" s="18"/>
      <c r="O2510" s="18"/>
      <c r="P2510" s="18"/>
    </row>
    <row r="2511" spans="2:16" ht="12.75">
      <c r="B2511" s="18"/>
      <c r="C2511" s="18"/>
      <c r="D2511" s="18"/>
      <c r="E2511" s="18"/>
      <c r="F2511" s="18"/>
      <c r="G2511" s="18"/>
      <c r="H2511" s="18"/>
      <c r="I2511" s="18"/>
      <c r="J2511" s="18"/>
      <c r="K2511" s="18"/>
      <c r="L2511" s="18"/>
      <c r="M2511" s="18"/>
      <c r="N2511" s="18"/>
      <c r="O2511" s="18"/>
      <c r="P2511" s="18"/>
    </row>
    <row r="2512" spans="2:16" ht="12.75">
      <c r="B2512" s="18"/>
      <c r="C2512" s="18"/>
      <c r="D2512" s="18"/>
      <c r="E2512" s="18"/>
      <c r="F2512" s="18"/>
      <c r="G2512" s="18"/>
      <c r="H2512" s="18"/>
      <c r="I2512" s="18"/>
      <c r="J2512" s="18"/>
      <c r="K2512" s="18"/>
      <c r="L2512" s="18"/>
      <c r="M2512" s="18"/>
      <c r="N2512" s="18"/>
      <c r="O2512" s="18"/>
      <c r="P2512" s="18"/>
    </row>
    <row r="2513" spans="2:16" ht="12.75">
      <c r="B2513" s="18"/>
      <c r="C2513" s="18"/>
      <c r="D2513" s="18"/>
      <c r="E2513" s="18"/>
      <c r="F2513" s="18"/>
      <c r="G2513" s="18"/>
      <c r="H2513" s="18"/>
      <c r="I2513" s="18"/>
      <c r="J2513" s="18"/>
      <c r="K2513" s="18"/>
      <c r="L2513" s="18"/>
      <c r="M2513" s="18"/>
      <c r="N2513" s="18"/>
      <c r="O2513" s="18"/>
      <c r="P2513" s="18"/>
    </row>
    <row r="2514" spans="2:16" ht="12.75">
      <c r="B2514" s="18"/>
      <c r="C2514" s="18"/>
      <c r="D2514" s="18"/>
      <c r="E2514" s="18"/>
      <c r="F2514" s="18"/>
      <c r="G2514" s="18"/>
      <c r="H2514" s="18"/>
      <c r="I2514" s="18"/>
      <c r="J2514" s="18"/>
      <c r="K2514" s="18"/>
      <c r="L2514" s="18"/>
      <c r="M2514" s="18"/>
      <c r="N2514" s="18"/>
      <c r="O2514" s="18"/>
      <c r="P2514" s="18"/>
    </row>
    <row r="2515" spans="2:16" ht="12.75">
      <c r="B2515" s="18"/>
      <c r="C2515" s="18"/>
      <c r="D2515" s="18"/>
      <c r="E2515" s="18"/>
      <c r="F2515" s="18"/>
      <c r="G2515" s="18"/>
      <c r="H2515" s="18"/>
      <c r="I2515" s="18"/>
      <c r="J2515" s="18"/>
      <c r="K2515" s="18"/>
      <c r="L2515" s="18"/>
      <c r="M2515" s="18"/>
      <c r="N2515" s="18"/>
      <c r="O2515" s="18"/>
      <c r="P2515" s="18"/>
    </row>
    <row r="2516" spans="2:16" ht="12.75">
      <c r="B2516" s="18"/>
      <c r="C2516" s="18"/>
      <c r="D2516" s="18"/>
      <c r="E2516" s="18"/>
      <c r="F2516" s="18"/>
      <c r="G2516" s="18"/>
      <c r="H2516" s="18"/>
      <c r="I2516" s="18"/>
      <c r="J2516" s="18"/>
      <c r="K2516" s="18"/>
      <c r="L2516" s="18"/>
      <c r="M2516" s="18"/>
      <c r="N2516" s="18"/>
      <c r="O2516" s="18"/>
      <c r="P2516" s="18"/>
    </row>
    <row r="2517" spans="2:16" ht="12.75">
      <c r="B2517" s="18"/>
      <c r="C2517" s="18"/>
      <c r="D2517" s="18"/>
      <c r="E2517" s="18"/>
      <c r="F2517" s="18"/>
      <c r="G2517" s="18"/>
      <c r="H2517" s="18"/>
      <c r="I2517" s="18"/>
      <c r="J2517" s="18"/>
      <c r="K2517" s="18"/>
      <c r="L2517" s="18"/>
      <c r="M2517" s="18"/>
      <c r="N2517" s="18"/>
      <c r="O2517" s="18"/>
      <c r="P2517" s="18"/>
    </row>
    <row r="2518" spans="2:16" ht="12.75">
      <c r="B2518" s="18"/>
      <c r="C2518" s="18"/>
      <c r="D2518" s="18"/>
      <c r="E2518" s="18"/>
      <c r="F2518" s="18"/>
      <c r="G2518" s="18"/>
      <c r="H2518" s="18"/>
      <c r="I2518" s="18"/>
      <c r="J2518" s="18"/>
      <c r="K2518" s="18"/>
      <c r="L2518" s="18"/>
      <c r="M2518" s="18"/>
      <c r="N2518" s="18"/>
      <c r="O2518" s="18"/>
      <c r="P2518" s="18"/>
    </row>
    <row r="2519" spans="2:16" ht="12.75">
      <c r="B2519" s="18"/>
      <c r="C2519" s="18"/>
      <c r="D2519" s="18"/>
      <c r="E2519" s="18"/>
      <c r="F2519" s="18"/>
      <c r="G2519" s="18"/>
      <c r="H2519" s="18"/>
      <c r="I2519" s="18"/>
      <c r="J2519" s="18"/>
      <c r="K2519" s="18"/>
      <c r="L2519" s="18"/>
      <c r="M2519" s="18"/>
      <c r="N2519" s="18"/>
      <c r="O2519" s="18"/>
      <c r="P2519" s="18"/>
    </row>
    <row r="2520" spans="2:16" ht="12.75">
      <c r="B2520" s="18"/>
      <c r="C2520" s="18"/>
      <c r="D2520" s="18"/>
      <c r="E2520" s="18"/>
      <c r="F2520" s="18"/>
      <c r="G2520" s="18"/>
      <c r="H2520" s="18"/>
      <c r="I2520" s="18"/>
      <c r="J2520" s="18"/>
      <c r="K2520" s="18"/>
      <c r="L2520" s="18"/>
      <c r="M2520" s="18"/>
      <c r="N2520" s="18"/>
      <c r="O2520" s="18"/>
      <c r="P2520" s="18"/>
    </row>
    <row r="2521" spans="2:16" ht="12.75">
      <c r="B2521" s="18"/>
      <c r="C2521" s="18"/>
      <c r="D2521" s="18"/>
      <c r="E2521" s="18"/>
      <c r="F2521" s="18"/>
      <c r="G2521" s="18"/>
      <c r="H2521" s="18"/>
      <c r="I2521" s="18"/>
      <c r="J2521" s="18"/>
      <c r="K2521" s="18"/>
      <c r="L2521" s="18"/>
      <c r="M2521" s="18"/>
      <c r="N2521" s="18"/>
      <c r="O2521" s="18"/>
      <c r="P2521" s="18"/>
    </row>
    <row r="2522" spans="2:16" ht="12.75">
      <c r="B2522" s="18"/>
      <c r="C2522" s="18"/>
      <c r="D2522" s="18"/>
      <c r="E2522" s="18"/>
      <c r="F2522" s="18"/>
      <c r="G2522" s="18"/>
      <c r="H2522" s="18"/>
      <c r="I2522" s="18"/>
      <c r="J2522" s="18"/>
      <c r="K2522" s="18"/>
      <c r="L2522" s="18"/>
      <c r="M2522" s="18"/>
      <c r="N2522" s="18"/>
      <c r="O2522" s="18"/>
      <c r="P2522" s="18"/>
    </row>
    <row r="2523" spans="2:16" ht="12.75">
      <c r="B2523" s="18"/>
      <c r="C2523" s="18"/>
      <c r="D2523" s="18"/>
      <c r="E2523" s="18"/>
      <c r="F2523" s="18"/>
      <c r="G2523" s="18"/>
      <c r="H2523" s="18"/>
      <c r="I2523" s="18"/>
      <c r="J2523" s="18"/>
      <c r="K2523" s="18"/>
      <c r="L2523" s="18"/>
      <c r="M2523" s="18"/>
      <c r="N2523" s="18"/>
      <c r="O2523" s="18"/>
      <c r="P2523" s="18"/>
    </row>
    <row r="2524" spans="2:16" ht="12.75">
      <c r="B2524" s="18"/>
      <c r="C2524" s="18"/>
      <c r="D2524" s="18"/>
      <c r="E2524" s="18"/>
      <c r="F2524" s="18"/>
      <c r="G2524" s="18"/>
      <c r="H2524" s="18"/>
      <c r="I2524" s="18"/>
      <c r="J2524" s="18"/>
      <c r="K2524" s="18"/>
      <c r="L2524" s="18"/>
      <c r="M2524" s="18"/>
      <c r="N2524" s="18"/>
      <c r="O2524" s="18"/>
      <c r="P2524" s="18"/>
    </row>
    <row r="2525" spans="2:16" ht="12.75">
      <c r="B2525" s="18"/>
      <c r="C2525" s="18"/>
      <c r="D2525" s="18"/>
      <c r="E2525" s="18"/>
      <c r="F2525" s="18"/>
      <c r="G2525" s="18"/>
      <c r="H2525" s="18"/>
      <c r="I2525" s="18"/>
      <c r="J2525" s="18"/>
      <c r="K2525" s="18"/>
      <c r="L2525" s="18"/>
      <c r="M2525" s="18"/>
      <c r="N2525" s="18"/>
      <c r="O2525" s="18"/>
      <c r="P2525" s="18"/>
    </row>
    <row r="2526" spans="2:16" ht="12.75">
      <c r="B2526" s="18"/>
      <c r="C2526" s="18"/>
      <c r="D2526" s="18"/>
      <c r="E2526" s="18"/>
      <c r="F2526" s="18"/>
      <c r="G2526" s="18"/>
      <c r="H2526" s="18"/>
      <c r="I2526" s="18"/>
      <c r="J2526" s="18"/>
      <c r="K2526" s="18"/>
      <c r="L2526" s="18"/>
      <c r="M2526" s="18"/>
      <c r="N2526" s="18"/>
      <c r="O2526" s="18"/>
      <c r="P2526" s="18"/>
    </row>
    <row r="2527" spans="2:16" ht="12.75">
      <c r="B2527" s="18"/>
      <c r="C2527" s="18"/>
      <c r="D2527" s="18"/>
      <c r="E2527" s="18"/>
      <c r="F2527" s="18"/>
      <c r="G2527" s="18"/>
      <c r="H2527" s="18"/>
      <c r="I2527" s="18"/>
      <c r="J2527" s="18"/>
      <c r="K2527" s="18"/>
      <c r="L2527" s="18"/>
      <c r="M2527" s="18"/>
      <c r="N2527" s="18"/>
      <c r="O2527" s="18"/>
      <c r="P2527" s="18"/>
    </row>
    <row r="2528" spans="2:16" ht="12.75">
      <c r="B2528" s="18"/>
      <c r="C2528" s="18"/>
      <c r="D2528" s="18"/>
      <c r="E2528" s="18"/>
      <c r="F2528" s="18"/>
      <c r="G2528" s="18"/>
      <c r="H2528" s="18"/>
      <c r="I2528" s="18"/>
      <c r="J2528" s="18"/>
      <c r="K2528" s="18"/>
      <c r="L2528" s="18"/>
      <c r="M2528" s="18"/>
      <c r="N2528" s="18"/>
      <c r="O2528" s="18"/>
      <c r="P2528" s="18"/>
    </row>
    <row r="2529" spans="2:16" ht="12.75">
      <c r="B2529" s="18"/>
      <c r="C2529" s="18"/>
      <c r="D2529" s="18"/>
      <c r="E2529" s="18"/>
      <c r="F2529" s="18"/>
      <c r="G2529" s="18"/>
      <c r="H2529" s="18"/>
      <c r="I2529" s="18"/>
      <c r="J2529" s="18"/>
      <c r="K2529" s="18"/>
      <c r="L2529" s="18"/>
      <c r="M2529" s="18"/>
      <c r="N2529" s="18"/>
      <c r="O2529" s="18"/>
      <c r="P2529" s="18"/>
    </row>
    <row r="2530" spans="2:16" ht="12.75">
      <c r="B2530" s="18"/>
      <c r="C2530" s="18"/>
      <c r="D2530" s="18"/>
      <c r="E2530" s="18"/>
      <c r="F2530" s="18"/>
      <c r="G2530" s="18"/>
      <c r="H2530" s="18"/>
      <c r="I2530" s="18"/>
      <c r="J2530" s="18"/>
      <c r="K2530" s="18"/>
      <c r="L2530" s="18"/>
      <c r="M2530" s="18"/>
      <c r="N2530" s="18"/>
      <c r="O2530" s="18"/>
      <c r="P2530" s="18"/>
    </row>
    <row r="2531" spans="2:16" ht="12.75">
      <c r="B2531" s="18"/>
      <c r="C2531" s="18"/>
      <c r="D2531" s="18"/>
      <c r="E2531" s="18"/>
      <c r="F2531" s="18"/>
      <c r="G2531" s="18"/>
      <c r="H2531" s="18"/>
      <c r="I2531" s="18"/>
      <c r="J2531" s="18"/>
      <c r="K2531" s="18"/>
      <c r="L2531" s="18"/>
      <c r="M2531" s="18"/>
      <c r="N2531" s="18"/>
      <c r="O2531" s="18"/>
      <c r="P2531" s="18"/>
    </row>
    <row r="2532" spans="2:16" ht="12.75">
      <c r="B2532" s="18"/>
      <c r="C2532" s="18"/>
      <c r="D2532" s="18"/>
      <c r="E2532" s="18"/>
      <c r="F2532" s="18"/>
      <c r="G2532" s="18"/>
      <c r="H2532" s="18"/>
      <c r="I2532" s="18"/>
      <c r="J2532" s="18"/>
      <c r="K2532" s="18"/>
      <c r="L2532" s="18"/>
      <c r="M2532" s="18"/>
      <c r="N2532" s="18"/>
      <c r="O2532" s="18"/>
      <c r="P2532" s="18"/>
    </row>
    <row r="2533" spans="2:16" ht="12.75">
      <c r="B2533" s="18"/>
      <c r="C2533" s="18"/>
      <c r="D2533" s="18"/>
      <c r="E2533" s="18"/>
      <c r="F2533" s="18"/>
      <c r="G2533" s="18"/>
      <c r="H2533" s="18"/>
      <c r="I2533" s="18"/>
      <c r="J2533" s="18"/>
      <c r="K2533" s="18"/>
      <c r="L2533" s="18"/>
      <c r="M2533" s="18"/>
      <c r="N2533" s="18"/>
      <c r="O2533" s="18"/>
      <c r="P2533" s="18"/>
    </row>
    <row r="2534" spans="2:16" ht="12.75">
      <c r="B2534" s="18"/>
      <c r="C2534" s="18"/>
      <c r="D2534" s="18"/>
      <c r="E2534" s="18"/>
      <c r="F2534" s="18"/>
      <c r="G2534" s="18"/>
      <c r="H2534" s="18"/>
      <c r="I2534" s="18"/>
      <c r="J2534" s="18"/>
      <c r="K2534" s="18"/>
      <c r="L2534" s="18"/>
      <c r="M2534" s="18"/>
      <c r="N2534" s="18"/>
      <c r="O2534" s="18"/>
      <c r="P2534" s="18"/>
    </row>
    <row r="2535" spans="2:16" ht="12.75">
      <c r="B2535" s="18"/>
      <c r="C2535" s="18"/>
      <c r="D2535" s="18"/>
      <c r="E2535" s="18"/>
      <c r="F2535" s="18"/>
      <c r="G2535" s="18"/>
      <c r="H2535" s="18"/>
      <c r="I2535" s="18"/>
      <c r="J2535" s="18"/>
      <c r="K2535" s="18"/>
      <c r="L2535" s="18"/>
      <c r="M2535" s="18"/>
      <c r="N2535" s="18"/>
      <c r="O2535" s="18"/>
      <c r="P2535" s="18"/>
    </row>
    <row r="2536" spans="2:16" ht="12.75">
      <c r="B2536" s="18"/>
      <c r="C2536" s="18"/>
      <c r="D2536" s="18"/>
      <c r="E2536" s="18"/>
      <c r="F2536" s="18"/>
      <c r="G2536" s="18"/>
      <c r="H2536" s="18"/>
      <c r="I2536" s="18"/>
      <c r="J2536" s="18"/>
      <c r="K2536" s="18"/>
      <c r="L2536" s="18"/>
      <c r="M2536" s="18"/>
      <c r="N2536" s="18"/>
      <c r="O2536" s="18"/>
      <c r="P2536" s="18"/>
    </row>
    <row r="2537" spans="2:16" ht="12.75">
      <c r="B2537" s="18"/>
      <c r="C2537" s="18"/>
      <c r="D2537" s="18"/>
      <c r="E2537" s="18"/>
      <c r="F2537" s="18"/>
      <c r="G2537" s="18"/>
      <c r="H2537" s="18"/>
      <c r="I2537" s="18"/>
      <c r="J2537" s="18"/>
      <c r="K2537" s="18"/>
      <c r="L2537" s="18"/>
      <c r="M2537" s="18"/>
      <c r="N2537" s="18"/>
      <c r="O2537" s="18"/>
      <c r="P2537" s="18"/>
    </row>
    <row r="2538" spans="2:16" ht="12.75">
      <c r="B2538" s="18"/>
      <c r="C2538" s="18"/>
      <c r="D2538" s="18"/>
      <c r="E2538" s="18"/>
      <c r="F2538" s="18"/>
      <c r="G2538" s="18"/>
      <c r="H2538" s="18"/>
      <c r="I2538" s="18"/>
      <c r="J2538" s="18"/>
      <c r="K2538" s="18"/>
      <c r="L2538" s="18"/>
      <c r="M2538" s="18"/>
      <c r="N2538" s="18"/>
      <c r="O2538" s="18"/>
      <c r="P2538" s="18"/>
    </row>
    <row r="2539" spans="2:16" ht="12.75">
      <c r="B2539" s="18"/>
      <c r="C2539" s="18"/>
      <c r="D2539" s="18"/>
      <c r="E2539" s="18"/>
      <c r="F2539" s="18"/>
      <c r="G2539" s="18"/>
      <c r="H2539" s="18"/>
      <c r="I2539" s="18"/>
      <c r="J2539" s="18"/>
      <c r="K2539" s="18"/>
      <c r="L2539" s="18"/>
      <c r="M2539" s="18"/>
      <c r="N2539" s="18"/>
      <c r="O2539" s="18"/>
      <c r="P2539" s="18"/>
    </row>
    <row r="2540" spans="2:16" ht="12.75">
      <c r="B2540" s="18"/>
      <c r="C2540" s="18"/>
      <c r="D2540" s="18"/>
      <c r="E2540" s="18"/>
      <c r="F2540" s="18"/>
      <c r="G2540" s="18"/>
      <c r="H2540" s="18"/>
      <c r="I2540" s="18"/>
      <c r="J2540" s="18"/>
      <c r="K2540" s="18"/>
      <c r="L2540" s="18"/>
      <c r="M2540" s="18"/>
      <c r="N2540" s="18"/>
      <c r="O2540" s="18"/>
      <c r="P2540" s="18"/>
    </row>
    <row r="2541" spans="2:16" ht="12.75">
      <c r="B2541" s="18"/>
      <c r="C2541" s="18"/>
      <c r="D2541" s="18"/>
      <c r="E2541" s="18"/>
      <c r="F2541" s="18"/>
      <c r="G2541" s="18"/>
      <c r="H2541" s="18"/>
      <c r="I2541" s="18"/>
      <c r="J2541" s="18"/>
      <c r="K2541" s="18"/>
      <c r="L2541" s="18"/>
      <c r="M2541" s="18"/>
      <c r="N2541" s="18"/>
      <c r="O2541" s="18"/>
      <c r="P2541" s="18"/>
    </row>
    <row r="2542" spans="2:16" ht="12.75">
      <c r="B2542" s="18"/>
      <c r="C2542" s="18"/>
      <c r="D2542" s="18"/>
      <c r="E2542" s="18"/>
      <c r="F2542" s="18"/>
      <c r="G2542" s="18"/>
      <c r="H2542" s="18"/>
      <c r="I2542" s="18"/>
      <c r="J2542" s="18"/>
      <c r="K2542" s="18"/>
      <c r="L2542" s="18"/>
      <c r="M2542" s="18"/>
      <c r="N2542" s="18"/>
      <c r="O2542" s="18"/>
      <c r="P2542" s="18"/>
    </row>
    <row r="2543" spans="2:16" ht="12.75">
      <c r="B2543" s="18"/>
      <c r="C2543" s="18"/>
      <c r="D2543" s="18"/>
      <c r="E2543" s="18"/>
      <c r="F2543" s="18"/>
      <c r="G2543" s="18"/>
      <c r="H2543" s="18"/>
      <c r="I2543" s="18"/>
      <c r="J2543" s="18"/>
      <c r="K2543" s="18"/>
      <c r="L2543" s="18"/>
      <c r="M2543" s="18"/>
      <c r="N2543" s="18"/>
      <c r="O2543" s="18"/>
      <c r="P2543" s="18"/>
    </row>
    <row r="2544" spans="2:16" ht="12.75">
      <c r="B2544" s="18"/>
      <c r="C2544" s="18"/>
      <c r="D2544" s="18"/>
      <c r="E2544" s="18"/>
      <c r="F2544" s="18"/>
      <c r="G2544" s="18"/>
      <c r="H2544" s="18"/>
      <c r="I2544" s="18"/>
      <c r="J2544" s="18"/>
      <c r="K2544" s="18"/>
      <c r="L2544" s="18"/>
      <c r="M2544" s="18"/>
      <c r="N2544" s="18"/>
      <c r="O2544" s="18"/>
      <c r="P2544" s="18"/>
    </row>
    <row r="2545" spans="2:16" ht="12.75">
      <c r="B2545" s="18"/>
      <c r="C2545" s="18"/>
      <c r="D2545" s="18"/>
      <c r="E2545" s="18"/>
      <c r="F2545" s="18"/>
      <c r="G2545" s="18"/>
      <c r="H2545" s="18"/>
      <c r="I2545" s="18"/>
      <c r="J2545" s="18"/>
      <c r="K2545" s="18"/>
      <c r="L2545" s="18"/>
      <c r="M2545" s="18"/>
      <c r="N2545" s="18"/>
      <c r="O2545" s="18"/>
      <c r="P2545" s="18"/>
    </row>
    <row r="2546" spans="2:16" ht="12.75">
      <c r="B2546" s="18"/>
      <c r="C2546" s="18"/>
      <c r="D2546" s="18"/>
      <c r="E2546" s="18"/>
      <c r="F2546" s="18"/>
      <c r="G2546" s="18"/>
      <c r="H2546" s="18"/>
      <c r="I2546" s="18"/>
      <c r="J2546" s="18"/>
      <c r="K2546" s="18"/>
      <c r="L2546" s="18"/>
      <c r="M2546" s="18"/>
      <c r="N2546" s="18"/>
      <c r="O2546" s="18"/>
      <c r="P2546" s="18"/>
    </row>
    <row r="2547" spans="2:16" ht="12.75">
      <c r="B2547" s="18"/>
      <c r="C2547" s="18"/>
      <c r="D2547" s="18"/>
      <c r="E2547" s="18"/>
      <c r="F2547" s="18"/>
      <c r="G2547" s="18"/>
      <c r="H2547" s="18"/>
      <c r="I2547" s="18"/>
      <c r="J2547" s="18"/>
      <c r="K2547" s="18"/>
      <c r="L2547" s="18"/>
      <c r="M2547" s="18"/>
      <c r="N2547" s="18"/>
      <c r="O2547" s="18"/>
      <c r="P2547" s="18"/>
    </row>
    <row r="2548" spans="2:16" ht="12.75">
      <c r="B2548" s="18"/>
      <c r="C2548" s="18"/>
      <c r="D2548" s="18"/>
      <c r="E2548" s="18"/>
      <c r="F2548" s="18"/>
      <c r="G2548" s="18"/>
      <c r="H2548" s="18"/>
      <c r="I2548" s="18"/>
      <c r="J2548" s="18"/>
      <c r="K2548" s="18"/>
      <c r="L2548" s="18"/>
      <c r="M2548" s="18"/>
      <c r="N2548" s="18"/>
      <c r="O2548" s="18"/>
      <c r="P2548" s="18"/>
    </row>
    <row r="2549" spans="2:16" ht="12.75">
      <c r="B2549" s="18"/>
      <c r="C2549" s="18"/>
      <c r="D2549" s="18"/>
      <c r="E2549" s="18"/>
      <c r="F2549" s="18"/>
      <c r="G2549" s="18"/>
      <c r="H2549" s="18"/>
      <c r="I2549" s="18"/>
      <c r="J2549" s="18"/>
      <c r="K2549" s="18"/>
      <c r="L2549" s="18"/>
      <c r="M2549" s="18"/>
      <c r="N2549" s="18"/>
      <c r="O2549" s="18"/>
      <c r="P2549" s="18"/>
    </row>
    <row r="2550" spans="2:16" ht="12.75">
      <c r="B2550" s="18"/>
      <c r="C2550" s="18"/>
      <c r="D2550" s="18"/>
      <c r="E2550" s="18"/>
      <c r="F2550" s="18"/>
      <c r="G2550" s="18"/>
      <c r="H2550" s="18"/>
      <c r="I2550" s="18"/>
      <c r="J2550" s="18"/>
      <c r="K2550" s="18"/>
      <c r="L2550" s="18"/>
      <c r="M2550" s="18"/>
      <c r="N2550" s="18"/>
      <c r="O2550" s="18"/>
      <c r="P2550" s="18"/>
    </row>
    <row r="2551" spans="2:16" ht="12.75">
      <c r="B2551" s="18"/>
      <c r="C2551" s="18"/>
      <c r="D2551" s="18"/>
      <c r="E2551" s="18"/>
      <c r="F2551" s="18"/>
      <c r="G2551" s="18"/>
      <c r="H2551" s="18"/>
      <c r="I2551" s="18"/>
      <c r="J2551" s="18"/>
      <c r="K2551" s="18"/>
      <c r="L2551" s="18"/>
      <c r="M2551" s="18"/>
      <c r="N2551" s="18"/>
      <c r="O2551" s="18"/>
      <c r="P2551" s="18"/>
    </row>
    <row r="2552" spans="2:16" ht="12.75">
      <c r="B2552" s="18"/>
      <c r="C2552" s="18"/>
      <c r="D2552" s="18"/>
      <c r="E2552" s="18"/>
      <c r="F2552" s="18"/>
      <c r="G2552" s="18"/>
      <c r="H2552" s="18"/>
      <c r="I2552" s="18"/>
      <c r="J2552" s="18"/>
      <c r="K2552" s="18"/>
      <c r="L2552" s="18"/>
      <c r="M2552" s="18"/>
      <c r="N2552" s="18"/>
      <c r="O2552" s="18"/>
      <c r="P2552" s="18"/>
    </row>
    <row r="2553" spans="2:16" ht="12.75">
      <c r="B2553" s="18"/>
      <c r="C2553" s="18"/>
      <c r="D2553" s="18"/>
      <c r="E2553" s="18"/>
      <c r="F2553" s="18"/>
      <c r="G2553" s="18"/>
      <c r="H2553" s="18"/>
      <c r="I2553" s="18"/>
      <c r="J2553" s="18"/>
      <c r="K2553" s="18"/>
      <c r="L2553" s="18"/>
      <c r="M2553" s="18"/>
      <c r="N2553" s="18"/>
      <c r="O2553" s="18"/>
      <c r="P2553" s="18"/>
    </row>
    <row r="2554" spans="2:16" ht="12.75">
      <c r="B2554" s="18"/>
      <c r="C2554" s="18"/>
      <c r="D2554" s="18"/>
      <c r="E2554" s="18"/>
      <c r="F2554" s="18"/>
      <c r="G2554" s="18"/>
      <c r="H2554" s="18"/>
      <c r="I2554" s="18"/>
      <c r="J2554" s="18"/>
      <c r="K2554" s="18"/>
      <c r="L2554" s="18"/>
      <c r="M2554" s="18"/>
      <c r="N2554" s="18"/>
      <c r="O2554" s="18"/>
      <c r="P2554" s="18"/>
    </row>
    <row r="2555" spans="2:16" ht="12.75">
      <c r="B2555" s="18"/>
      <c r="C2555" s="18"/>
      <c r="D2555" s="18"/>
      <c r="E2555" s="18"/>
      <c r="F2555" s="18"/>
      <c r="G2555" s="18"/>
      <c r="H2555" s="18"/>
      <c r="I2555" s="18"/>
      <c r="J2555" s="18"/>
      <c r="K2555" s="18"/>
      <c r="L2555" s="18"/>
      <c r="M2555" s="18"/>
      <c r="N2555" s="18"/>
      <c r="O2555" s="18"/>
      <c r="P2555" s="18"/>
    </row>
    <row r="2556" spans="2:16" ht="12.75">
      <c r="B2556" s="18"/>
      <c r="C2556" s="18"/>
      <c r="D2556" s="18"/>
      <c r="E2556" s="18"/>
      <c r="F2556" s="18"/>
      <c r="G2556" s="18"/>
      <c r="H2556" s="18"/>
      <c r="I2556" s="18"/>
      <c r="J2556" s="18"/>
      <c r="K2556" s="18"/>
      <c r="L2556" s="18"/>
      <c r="M2556" s="18"/>
      <c r="N2556" s="18"/>
      <c r="O2556" s="18"/>
      <c r="P2556" s="18"/>
    </row>
    <row r="2557" spans="2:16" ht="12.75">
      <c r="B2557" s="18"/>
      <c r="C2557" s="18"/>
      <c r="D2557" s="18"/>
      <c r="E2557" s="18"/>
      <c r="F2557" s="18"/>
      <c r="G2557" s="18"/>
      <c r="H2557" s="18"/>
      <c r="I2557" s="18"/>
      <c r="J2557" s="18"/>
      <c r="K2557" s="18"/>
      <c r="L2557" s="18"/>
      <c r="M2557" s="18"/>
      <c r="N2557" s="18"/>
      <c r="O2557" s="18"/>
      <c r="P2557" s="18"/>
    </row>
    <row r="2558" spans="2:16" ht="12.75">
      <c r="B2558" s="18"/>
      <c r="C2558" s="18"/>
      <c r="D2558" s="18"/>
      <c r="E2558" s="18"/>
      <c r="F2558" s="18"/>
      <c r="G2558" s="18"/>
      <c r="H2558" s="18"/>
      <c r="I2558" s="18"/>
      <c r="J2558" s="18"/>
      <c r="K2558" s="18"/>
      <c r="L2558" s="18"/>
      <c r="M2558" s="18"/>
      <c r="N2558" s="18"/>
      <c r="O2558" s="18"/>
      <c r="P2558" s="18"/>
    </row>
    <row r="2559" spans="2:16" ht="12.75">
      <c r="B2559" s="18"/>
      <c r="C2559" s="18"/>
      <c r="D2559" s="18"/>
      <c r="E2559" s="18"/>
      <c r="F2559" s="18"/>
      <c r="G2559" s="18"/>
      <c r="H2559" s="18"/>
      <c r="I2559" s="18"/>
      <c r="J2559" s="18"/>
      <c r="K2559" s="18"/>
      <c r="L2559" s="18"/>
      <c r="M2559" s="18"/>
      <c r="N2559" s="18"/>
      <c r="O2559" s="18"/>
      <c r="P2559" s="18"/>
    </row>
    <row r="2560" spans="2:16" ht="12.75">
      <c r="B2560" s="18"/>
      <c r="C2560" s="18"/>
      <c r="D2560" s="18"/>
      <c r="E2560" s="18"/>
      <c r="F2560" s="18"/>
      <c r="G2560" s="18"/>
      <c r="H2560" s="18"/>
      <c r="I2560" s="18"/>
      <c r="J2560" s="18"/>
      <c r="K2560" s="18"/>
      <c r="L2560" s="18"/>
      <c r="M2560" s="18"/>
      <c r="N2560" s="18"/>
      <c r="O2560" s="18"/>
      <c r="P2560" s="18"/>
    </row>
    <row r="2561" spans="2:16" ht="12.75">
      <c r="B2561" s="18"/>
      <c r="C2561" s="18"/>
      <c r="D2561" s="18"/>
      <c r="E2561" s="18"/>
      <c r="F2561" s="18"/>
      <c r="G2561" s="18"/>
      <c r="H2561" s="18"/>
      <c r="I2561" s="18"/>
      <c r="J2561" s="18"/>
      <c r="K2561" s="18"/>
      <c r="L2561" s="18"/>
      <c r="M2561" s="18"/>
      <c r="N2561" s="18"/>
      <c r="O2561" s="18"/>
      <c r="P2561" s="18"/>
    </row>
    <row r="2562" spans="2:16" ht="12.75">
      <c r="B2562" s="18"/>
      <c r="C2562" s="18"/>
      <c r="D2562" s="18"/>
      <c r="E2562" s="18"/>
      <c r="F2562" s="18"/>
      <c r="G2562" s="18"/>
      <c r="H2562" s="18"/>
      <c r="I2562" s="18"/>
      <c r="J2562" s="18"/>
      <c r="K2562" s="18"/>
      <c r="L2562" s="18"/>
      <c r="M2562" s="18"/>
      <c r="N2562" s="18"/>
      <c r="O2562" s="18"/>
      <c r="P2562" s="18"/>
    </row>
    <row r="2563" spans="2:16" ht="12.75">
      <c r="B2563" s="18"/>
      <c r="C2563" s="18"/>
      <c r="D2563" s="18"/>
      <c r="E2563" s="18"/>
      <c r="F2563" s="18"/>
      <c r="G2563" s="18"/>
      <c r="H2563" s="18"/>
      <c r="I2563" s="18"/>
      <c r="J2563" s="18"/>
      <c r="K2563" s="18"/>
      <c r="L2563" s="18"/>
      <c r="M2563" s="18"/>
      <c r="N2563" s="18"/>
      <c r="O2563" s="18"/>
      <c r="P2563" s="18"/>
    </row>
    <row r="2564" spans="2:16" ht="12.75">
      <c r="B2564" s="18"/>
      <c r="C2564" s="18"/>
      <c r="D2564" s="18"/>
      <c r="E2564" s="18"/>
      <c r="F2564" s="18"/>
      <c r="G2564" s="18"/>
      <c r="H2564" s="18"/>
      <c r="I2564" s="18"/>
      <c r="J2564" s="18"/>
      <c r="K2564" s="18"/>
      <c r="L2564" s="18"/>
      <c r="M2564" s="18"/>
      <c r="N2564" s="18"/>
      <c r="O2564" s="18"/>
      <c r="P2564" s="18"/>
    </row>
    <row r="2565" spans="2:16" ht="12.75">
      <c r="B2565" s="18"/>
      <c r="C2565" s="18"/>
      <c r="D2565" s="18"/>
      <c r="E2565" s="18"/>
      <c r="F2565" s="18"/>
      <c r="G2565" s="18"/>
      <c r="H2565" s="18"/>
      <c r="I2565" s="18"/>
      <c r="J2565" s="18"/>
      <c r="K2565" s="18"/>
      <c r="L2565" s="18"/>
      <c r="M2565" s="18"/>
      <c r="N2565" s="18"/>
      <c r="O2565" s="18"/>
      <c r="P2565" s="18"/>
    </row>
    <row r="2566" spans="2:16" ht="12.75">
      <c r="B2566" s="18"/>
      <c r="C2566" s="18"/>
      <c r="D2566" s="18"/>
      <c r="E2566" s="18"/>
      <c r="F2566" s="18"/>
      <c r="G2566" s="18"/>
      <c r="H2566" s="18"/>
      <c r="I2566" s="18"/>
      <c r="J2566" s="18"/>
      <c r="K2566" s="18"/>
      <c r="L2566" s="18"/>
      <c r="M2566" s="18"/>
      <c r="N2566" s="18"/>
      <c r="O2566" s="18"/>
      <c r="P2566" s="18"/>
    </row>
    <row r="2567" spans="2:16" ht="12.75">
      <c r="B2567" s="18"/>
      <c r="C2567" s="18"/>
      <c r="D2567" s="18"/>
      <c r="E2567" s="18"/>
      <c r="F2567" s="18"/>
      <c r="G2567" s="18"/>
      <c r="H2567" s="18"/>
      <c r="I2567" s="18"/>
      <c r="J2567" s="18"/>
      <c r="K2567" s="18"/>
      <c r="L2567" s="18"/>
      <c r="M2567" s="18"/>
      <c r="N2567" s="18"/>
      <c r="O2567" s="18"/>
      <c r="P2567" s="18"/>
    </row>
    <row r="2568" spans="2:16" ht="12.75">
      <c r="B2568" s="18"/>
      <c r="C2568" s="18"/>
      <c r="D2568" s="18"/>
      <c r="E2568" s="18"/>
      <c r="F2568" s="18"/>
      <c r="G2568" s="18"/>
      <c r="H2568" s="18"/>
      <c r="I2568" s="18"/>
      <c r="J2568" s="18"/>
      <c r="K2568" s="18"/>
      <c r="L2568" s="18"/>
      <c r="M2568" s="18"/>
      <c r="N2568" s="18"/>
      <c r="O2568" s="18"/>
      <c r="P2568" s="18"/>
    </row>
    <row r="2569" spans="2:16" ht="12.75">
      <c r="B2569" s="18"/>
      <c r="C2569" s="18"/>
      <c r="D2569" s="18"/>
      <c r="E2569" s="18"/>
      <c r="F2569" s="18"/>
      <c r="G2569" s="18"/>
      <c r="H2569" s="18"/>
      <c r="I2569" s="18"/>
      <c r="J2569" s="18"/>
      <c r="K2569" s="18"/>
      <c r="L2569" s="18"/>
      <c r="M2569" s="18"/>
      <c r="N2569" s="18"/>
      <c r="O2569" s="18"/>
      <c r="P2569" s="18"/>
    </row>
    <row r="2570" spans="2:16" ht="12.75">
      <c r="B2570" s="18"/>
      <c r="C2570" s="18"/>
      <c r="D2570" s="18"/>
      <c r="E2570" s="18"/>
      <c r="F2570" s="18"/>
      <c r="G2570" s="18"/>
      <c r="H2570" s="18"/>
      <c r="I2570" s="18"/>
      <c r="J2570" s="18"/>
      <c r="K2570" s="18"/>
      <c r="L2570" s="18"/>
      <c r="M2570" s="18"/>
      <c r="N2570" s="18"/>
      <c r="O2570" s="18"/>
      <c r="P2570" s="18"/>
    </row>
    <row r="2571" spans="2:16" ht="12.75">
      <c r="B2571" s="18"/>
      <c r="C2571" s="18"/>
      <c r="D2571" s="18"/>
      <c r="E2571" s="18"/>
      <c r="F2571" s="18"/>
      <c r="G2571" s="18"/>
      <c r="H2571" s="18"/>
      <c r="I2571" s="18"/>
      <c r="J2571" s="18"/>
      <c r="K2571" s="18"/>
      <c r="L2571" s="18"/>
      <c r="M2571" s="18"/>
      <c r="N2571" s="18"/>
      <c r="O2571" s="18"/>
      <c r="P2571" s="18"/>
    </row>
    <row r="2572" spans="2:16" ht="12.75">
      <c r="B2572" s="18"/>
      <c r="C2572" s="18"/>
      <c r="D2572" s="18"/>
      <c r="E2572" s="18"/>
      <c r="F2572" s="18"/>
      <c r="G2572" s="18"/>
      <c r="H2572" s="18"/>
      <c r="I2572" s="18"/>
      <c r="J2572" s="18"/>
      <c r="K2572" s="18"/>
      <c r="L2572" s="18"/>
      <c r="M2572" s="18"/>
      <c r="N2572" s="18"/>
      <c r="O2572" s="18"/>
      <c r="P2572" s="18"/>
    </row>
    <row r="2573" spans="2:16" ht="12.75">
      <c r="B2573" s="18"/>
      <c r="C2573" s="18"/>
      <c r="D2573" s="18"/>
      <c r="E2573" s="18"/>
      <c r="F2573" s="18"/>
      <c r="G2573" s="18"/>
      <c r="H2573" s="18"/>
      <c r="I2573" s="18"/>
      <c r="J2573" s="18"/>
      <c r="K2573" s="18"/>
      <c r="L2573" s="18"/>
      <c r="M2573" s="18"/>
      <c r="N2573" s="18"/>
      <c r="O2573" s="18"/>
      <c r="P2573" s="18"/>
    </row>
    <row r="2574" spans="2:16" ht="12.75">
      <c r="B2574" s="18"/>
      <c r="C2574" s="18"/>
      <c r="D2574" s="18"/>
      <c r="E2574" s="18"/>
      <c r="F2574" s="18"/>
      <c r="G2574" s="18"/>
      <c r="H2574" s="18"/>
      <c r="I2574" s="18"/>
      <c r="J2574" s="18"/>
      <c r="K2574" s="18"/>
      <c r="L2574" s="18"/>
      <c r="M2574" s="18"/>
      <c r="N2574" s="18"/>
      <c r="O2574" s="18"/>
      <c r="P2574" s="18"/>
    </row>
    <row r="2575" spans="2:16" ht="12.75">
      <c r="B2575" s="18"/>
      <c r="C2575" s="18"/>
      <c r="D2575" s="18"/>
      <c r="E2575" s="18"/>
      <c r="F2575" s="18"/>
      <c r="G2575" s="18"/>
      <c r="H2575" s="18"/>
      <c r="I2575" s="18"/>
      <c r="J2575" s="18"/>
      <c r="K2575" s="18"/>
      <c r="L2575" s="18"/>
      <c r="M2575" s="18"/>
      <c r="N2575" s="18"/>
      <c r="O2575" s="18"/>
      <c r="P2575" s="18"/>
    </row>
    <row r="2576" spans="2:16" ht="12.75">
      <c r="B2576" s="18"/>
      <c r="C2576" s="18"/>
      <c r="D2576" s="18"/>
      <c r="E2576" s="18"/>
      <c r="F2576" s="18"/>
      <c r="G2576" s="18"/>
      <c r="H2576" s="18"/>
      <c r="I2576" s="18"/>
      <c r="J2576" s="18"/>
      <c r="K2576" s="18"/>
      <c r="L2576" s="18"/>
      <c r="M2576" s="18"/>
      <c r="N2576" s="18"/>
      <c r="O2576" s="18"/>
      <c r="P2576" s="18"/>
    </row>
    <row r="2577" spans="2:16" ht="12.75">
      <c r="B2577" s="18"/>
      <c r="C2577" s="18"/>
      <c r="D2577" s="18"/>
      <c r="E2577" s="18"/>
      <c r="F2577" s="18"/>
      <c r="G2577" s="18"/>
      <c r="H2577" s="18"/>
      <c r="I2577" s="18"/>
      <c r="J2577" s="18"/>
      <c r="K2577" s="18"/>
      <c r="L2577" s="18"/>
      <c r="M2577" s="18"/>
      <c r="N2577" s="18"/>
      <c r="O2577" s="18"/>
      <c r="P2577" s="18"/>
    </row>
    <row r="2578" spans="2:16" ht="12.75">
      <c r="B2578" s="18"/>
      <c r="C2578" s="18"/>
      <c r="D2578" s="18"/>
      <c r="E2578" s="18"/>
      <c r="F2578" s="18"/>
      <c r="G2578" s="18"/>
      <c r="H2578" s="18"/>
      <c r="I2578" s="18"/>
      <c r="J2578" s="18"/>
      <c r="K2578" s="18"/>
      <c r="L2578" s="18"/>
      <c r="M2578" s="18"/>
      <c r="N2578" s="18"/>
      <c r="O2578" s="18"/>
      <c r="P2578" s="18"/>
    </row>
    <row r="2579" spans="2:16" ht="12.75">
      <c r="B2579" s="18"/>
      <c r="C2579" s="18"/>
      <c r="D2579" s="18"/>
      <c r="E2579" s="18"/>
      <c r="F2579" s="18"/>
      <c r="G2579" s="18"/>
      <c r="H2579" s="18"/>
      <c r="I2579" s="18"/>
      <c r="J2579" s="18"/>
      <c r="K2579" s="18"/>
      <c r="L2579" s="18"/>
      <c r="M2579" s="18"/>
      <c r="N2579" s="18"/>
      <c r="O2579" s="18"/>
      <c r="P2579" s="18"/>
    </row>
    <row r="2580" spans="2:16" ht="12.75">
      <c r="B2580" s="18"/>
      <c r="C2580" s="18"/>
      <c r="D2580" s="18"/>
      <c r="E2580" s="18"/>
      <c r="F2580" s="18"/>
      <c r="G2580" s="18"/>
      <c r="H2580" s="18"/>
      <c r="I2580" s="18"/>
      <c r="J2580" s="18"/>
      <c r="K2580" s="18"/>
      <c r="L2580" s="18"/>
      <c r="M2580" s="18"/>
      <c r="N2580" s="18"/>
      <c r="O2580" s="18"/>
      <c r="P2580" s="18"/>
    </row>
    <row r="2581" spans="2:16" ht="12.75">
      <c r="B2581" s="18"/>
      <c r="C2581" s="18"/>
      <c r="D2581" s="18"/>
      <c r="E2581" s="18"/>
      <c r="F2581" s="18"/>
      <c r="G2581" s="18"/>
      <c r="H2581" s="18"/>
      <c r="I2581" s="18"/>
      <c r="J2581" s="18"/>
      <c r="K2581" s="18"/>
      <c r="L2581" s="18"/>
      <c r="M2581" s="18"/>
      <c r="N2581" s="18"/>
      <c r="O2581" s="18"/>
      <c r="P2581" s="18"/>
    </row>
    <row r="2582" spans="2:16" ht="12.75">
      <c r="B2582" s="18"/>
      <c r="C2582" s="18"/>
      <c r="D2582" s="18"/>
      <c r="E2582" s="18"/>
      <c r="F2582" s="18"/>
      <c r="G2582" s="18"/>
      <c r="H2582" s="18"/>
      <c r="I2582" s="18"/>
      <c r="J2582" s="18"/>
      <c r="K2582" s="18"/>
      <c r="L2582" s="18"/>
      <c r="M2582" s="18"/>
      <c r="N2582" s="18"/>
      <c r="O2582" s="18"/>
      <c r="P2582" s="18"/>
    </row>
    <row r="2583" spans="2:16" ht="12.75">
      <c r="B2583" s="18"/>
      <c r="C2583" s="18"/>
      <c r="D2583" s="18"/>
      <c r="E2583" s="18"/>
      <c r="F2583" s="18"/>
      <c r="G2583" s="18"/>
      <c r="H2583" s="18"/>
      <c r="I2583" s="18"/>
      <c r="J2583" s="18"/>
      <c r="K2583" s="18"/>
      <c r="L2583" s="18"/>
      <c r="M2583" s="18"/>
      <c r="N2583" s="18"/>
      <c r="O2583" s="18"/>
      <c r="P2583" s="18"/>
    </row>
    <row r="2584" spans="2:16" ht="12.75">
      <c r="B2584" s="18"/>
      <c r="C2584" s="18"/>
      <c r="D2584" s="18"/>
      <c r="E2584" s="18"/>
      <c r="F2584" s="18"/>
      <c r="G2584" s="18"/>
      <c r="H2584" s="18"/>
      <c r="I2584" s="18"/>
      <c r="J2584" s="18"/>
      <c r="K2584" s="18"/>
      <c r="L2584" s="18"/>
      <c r="M2584" s="18"/>
      <c r="N2584" s="18"/>
      <c r="O2584" s="18"/>
      <c r="P2584" s="18"/>
    </row>
    <row r="2585" spans="2:16" ht="12.75">
      <c r="B2585" s="18"/>
      <c r="C2585" s="18"/>
      <c r="D2585" s="18"/>
      <c r="E2585" s="18"/>
      <c r="F2585" s="18"/>
      <c r="G2585" s="18"/>
      <c r="H2585" s="18"/>
      <c r="I2585" s="18"/>
      <c r="J2585" s="18"/>
      <c r="K2585" s="18"/>
      <c r="L2585" s="18"/>
      <c r="M2585" s="18"/>
      <c r="N2585" s="18"/>
      <c r="O2585" s="18"/>
      <c r="P2585" s="18"/>
    </row>
    <row r="2586" spans="2:16" ht="12.75">
      <c r="B2586" s="18"/>
      <c r="C2586" s="18"/>
      <c r="D2586" s="18"/>
      <c r="E2586" s="18"/>
      <c r="F2586" s="18"/>
      <c r="G2586" s="18"/>
      <c r="H2586" s="18"/>
      <c r="I2586" s="18"/>
      <c r="J2586" s="18"/>
      <c r="K2586" s="18"/>
      <c r="L2586" s="18"/>
      <c r="M2586" s="18"/>
      <c r="N2586" s="18"/>
      <c r="O2586" s="18"/>
      <c r="P2586" s="18"/>
    </row>
    <row r="2587" spans="2:16" ht="12.75">
      <c r="B2587" s="18"/>
      <c r="C2587" s="18"/>
      <c r="D2587" s="18"/>
      <c r="E2587" s="18"/>
      <c r="F2587" s="18"/>
      <c r="G2587" s="18"/>
      <c r="H2587" s="18"/>
      <c r="I2587" s="18"/>
      <c r="J2587" s="18"/>
      <c r="K2587" s="18"/>
      <c r="L2587" s="18"/>
      <c r="M2587" s="18"/>
      <c r="N2587" s="18"/>
      <c r="O2587" s="18"/>
      <c r="P2587" s="18"/>
    </row>
    <row r="2588" spans="2:16" ht="12.75">
      <c r="B2588" s="18"/>
      <c r="C2588" s="18"/>
      <c r="D2588" s="18"/>
      <c r="E2588" s="18"/>
      <c r="F2588" s="18"/>
      <c r="G2588" s="18"/>
      <c r="H2588" s="18"/>
      <c r="I2588" s="18"/>
      <c r="J2588" s="18"/>
      <c r="K2588" s="18"/>
      <c r="L2588" s="18"/>
      <c r="M2588" s="18"/>
      <c r="N2588" s="18"/>
      <c r="O2588" s="18"/>
      <c r="P2588" s="18"/>
    </row>
    <row r="2589" spans="2:16" ht="12.75">
      <c r="B2589" s="18"/>
      <c r="C2589" s="18"/>
      <c r="D2589" s="18"/>
      <c r="E2589" s="18"/>
      <c r="F2589" s="18"/>
      <c r="G2589" s="18"/>
      <c r="H2589" s="18"/>
      <c r="I2589" s="18"/>
      <c r="J2589" s="18"/>
      <c r="K2589" s="18"/>
      <c r="L2589" s="18"/>
      <c r="M2589" s="18"/>
      <c r="N2589" s="18"/>
      <c r="O2589" s="18"/>
      <c r="P2589" s="18"/>
    </row>
    <row r="2590" spans="2:16" ht="12.75">
      <c r="B2590" s="18"/>
      <c r="C2590" s="18"/>
      <c r="D2590" s="18"/>
      <c r="E2590" s="18"/>
      <c r="F2590" s="18"/>
      <c r="G2590" s="18"/>
      <c r="H2590" s="18"/>
      <c r="I2590" s="18"/>
      <c r="J2590" s="18"/>
      <c r="K2590" s="18"/>
      <c r="L2590" s="18"/>
      <c r="M2590" s="18"/>
      <c r="N2590" s="18"/>
      <c r="O2590" s="18"/>
      <c r="P2590" s="18"/>
    </row>
    <row r="2591" spans="2:16" ht="12.75">
      <c r="B2591" s="18"/>
      <c r="C2591" s="18"/>
      <c r="D2591" s="18"/>
      <c r="E2591" s="18"/>
      <c r="F2591" s="18"/>
      <c r="G2591" s="18"/>
      <c r="H2591" s="18"/>
      <c r="I2591" s="18"/>
      <c r="J2591" s="18"/>
      <c r="K2591" s="18"/>
      <c r="L2591" s="18"/>
      <c r="M2591" s="18"/>
      <c r="N2591" s="18"/>
      <c r="O2591" s="18"/>
      <c r="P2591" s="18"/>
    </row>
    <row r="2592" spans="2:16" ht="12.75">
      <c r="B2592" s="18"/>
      <c r="C2592" s="18"/>
      <c r="D2592" s="18"/>
      <c r="E2592" s="18"/>
      <c r="F2592" s="18"/>
      <c r="G2592" s="18"/>
      <c r="H2592" s="18"/>
      <c r="I2592" s="18"/>
      <c r="J2592" s="18"/>
      <c r="K2592" s="18"/>
      <c r="L2592" s="18"/>
      <c r="M2592" s="18"/>
      <c r="N2592" s="18"/>
      <c r="O2592" s="18"/>
      <c r="P2592" s="18"/>
    </row>
    <row r="2593" spans="2:16" ht="12.75">
      <c r="B2593" s="18"/>
      <c r="C2593" s="18"/>
      <c r="D2593" s="18"/>
      <c r="E2593" s="18"/>
      <c r="F2593" s="18"/>
      <c r="G2593" s="18"/>
      <c r="H2593" s="18"/>
      <c r="I2593" s="18"/>
      <c r="J2593" s="18"/>
      <c r="K2593" s="18"/>
      <c r="L2593" s="18"/>
      <c r="M2593" s="18"/>
      <c r="N2593" s="18"/>
      <c r="O2593" s="18"/>
      <c r="P2593" s="18"/>
    </row>
    <row r="2594" spans="2:16" ht="12.75">
      <c r="B2594" s="18"/>
      <c r="C2594" s="18"/>
      <c r="D2594" s="18"/>
      <c r="E2594" s="18"/>
      <c r="F2594" s="18"/>
      <c r="G2594" s="18"/>
      <c r="H2594" s="18"/>
      <c r="I2594" s="18"/>
      <c r="J2594" s="18"/>
      <c r="K2594" s="18"/>
      <c r="L2594" s="18"/>
      <c r="M2594" s="18"/>
      <c r="N2594" s="18"/>
      <c r="O2594" s="18"/>
      <c r="P2594" s="18"/>
    </row>
    <row r="2595" spans="2:16" ht="12.75">
      <c r="B2595" s="18"/>
      <c r="C2595" s="18"/>
      <c r="D2595" s="18"/>
      <c r="E2595" s="18"/>
      <c r="F2595" s="18"/>
      <c r="G2595" s="18"/>
      <c r="H2595" s="18"/>
      <c r="I2595" s="18"/>
      <c r="J2595" s="18"/>
      <c r="K2595" s="18"/>
      <c r="L2595" s="18"/>
      <c r="M2595" s="18"/>
      <c r="N2595" s="18"/>
      <c r="O2595" s="18"/>
      <c r="P2595" s="18"/>
    </row>
    <row r="2596" spans="2:16" ht="12.75">
      <c r="B2596" s="18"/>
      <c r="C2596" s="18"/>
      <c r="D2596" s="18"/>
      <c r="E2596" s="18"/>
      <c r="F2596" s="18"/>
      <c r="G2596" s="18"/>
      <c r="H2596" s="18"/>
      <c r="I2596" s="18"/>
      <c r="J2596" s="18"/>
      <c r="K2596" s="18"/>
      <c r="L2596" s="18"/>
      <c r="M2596" s="18"/>
      <c r="N2596" s="18"/>
      <c r="O2596" s="18"/>
      <c r="P2596" s="18"/>
    </row>
    <row r="2597" spans="2:16" ht="12.75">
      <c r="B2597" s="18"/>
      <c r="C2597" s="18"/>
      <c r="D2597" s="18"/>
      <c r="E2597" s="18"/>
      <c r="F2597" s="18"/>
      <c r="G2597" s="18"/>
      <c r="H2597" s="18"/>
      <c r="I2597" s="18"/>
      <c r="J2597" s="18"/>
      <c r="K2597" s="18"/>
      <c r="L2597" s="18"/>
      <c r="M2597" s="18"/>
      <c r="N2597" s="18"/>
      <c r="O2597" s="18"/>
      <c r="P2597" s="18"/>
    </row>
    <row r="2598" spans="2:16" ht="12.75">
      <c r="B2598" s="18"/>
      <c r="C2598" s="18"/>
      <c r="D2598" s="18"/>
      <c r="E2598" s="18"/>
      <c r="F2598" s="18"/>
      <c r="G2598" s="18"/>
      <c r="H2598" s="18"/>
      <c r="I2598" s="18"/>
      <c r="J2598" s="18"/>
      <c r="K2598" s="18"/>
      <c r="L2598" s="18"/>
      <c r="M2598" s="18"/>
      <c r="N2598" s="18"/>
      <c r="O2598" s="18"/>
      <c r="P2598" s="18"/>
    </row>
    <row r="2599" spans="2:16" ht="12.75">
      <c r="B2599" s="18"/>
      <c r="C2599" s="18"/>
      <c r="D2599" s="18"/>
      <c r="E2599" s="18"/>
      <c r="F2599" s="18"/>
      <c r="G2599" s="18"/>
      <c r="H2599" s="18"/>
      <c r="I2599" s="18"/>
      <c r="J2599" s="18"/>
      <c r="K2599" s="18"/>
      <c r="L2599" s="18"/>
      <c r="M2599" s="18"/>
      <c r="N2599" s="18"/>
      <c r="O2599" s="18"/>
      <c r="P2599" s="18"/>
    </row>
    <row r="2600" spans="2:16" ht="12.75">
      <c r="B2600" s="18"/>
      <c r="C2600" s="18"/>
      <c r="D2600" s="18"/>
      <c r="E2600" s="18"/>
      <c r="F2600" s="18"/>
      <c r="G2600" s="18"/>
      <c r="H2600" s="18"/>
      <c r="I2600" s="18"/>
      <c r="J2600" s="18"/>
      <c r="K2600" s="18"/>
      <c r="L2600" s="18"/>
      <c r="M2600" s="18"/>
      <c r="N2600" s="18"/>
      <c r="O2600" s="18"/>
      <c r="P2600" s="18"/>
    </row>
    <row r="2601" spans="2:16" ht="12.75">
      <c r="B2601" s="18"/>
      <c r="C2601" s="18"/>
      <c r="D2601" s="18"/>
      <c r="E2601" s="18"/>
      <c r="F2601" s="18"/>
      <c r="G2601" s="18"/>
      <c r="H2601" s="18"/>
      <c r="I2601" s="18"/>
      <c r="J2601" s="18"/>
      <c r="K2601" s="18"/>
      <c r="L2601" s="18"/>
      <c r="M2601" s="18"/>
      <c r="N2601" s="18"/>
      <c r="O2601" s="18"/>
      <c r="P2601" s="18"/>
    </row>
    <row r="2602" spans="2:16" ht="12.75">
      <c r="B2602" s="18"/>
      <c r="C2602" s="18"/>
      <c r="D2602" s="18"/>
      <c r="E2602" s="18"/>
      <c r="F2602" s="18"/>
      <c r="G2602" s="18"/>
      <c r="H2602" s="18"/>
      <c r="I2602" s="18"/>
      <c r="J2602" s="18"/>
      <c r="K2602" s="18"/>
      <c r="L2602" s="18"/>
      <c r="M2602" s="18"/>
      <c r="N2602" s="18"/>
      <c r="O2602" s="18"/>
      <c r="P2602" s="18"/>
    </row>
    <row r="2603" spans="2:16" ht="12.75">
      <c r="B2603" s="18"/>
      <c r="C2603" s="18"/>
      <c r="D2603" s="18"/>
      <c r="E2603" s="18"/>
      <c r="F2603" s="18"/>
      <c r="G2603" s="18"/>
      <c r="H2603" s="18"/>
      <c r="I2603" s="18"/>
      <c r="J2603" s="18"/>
      <c r="K2603" s="18"/>
      <c r="L2603" s="18"/>
      <c r="M2603" s="18"/>
      <c r="N2603" s="18"/>
      <c r="O2603" s="18"/>
      <c r="P2603" s="18"/>
    </row>
    <row r="2604" spans="2:16" ht="12.75">
      <c r="B2604" s="18"/>
      <c r="C2604" s="18"/>
      <c r="D2604" s="18"/>
      <c r="E2604" s="18"/>
      <c r="F2604" s="18"/>
      <c r="G2604" s="18"/>
      <c r="H2604" s="18"/>
      <c r="I2604" s="18"/>
      <c r="J2604" s="18"/>
      <c r="K2604" s="18"/>
      <c r="L2604" s="18"/>
      <c r="M2604" s="18"/>
      <c r="N2604" s="18"/>
      <c r="O2604" s="18"/>
      <c r="P2604" s="18"/>
    </row>
    <row r="2605" spans="2:16" ht="12.75">
      <c r="B2605" s="18"/>
      <c r="C2605" s="18"/>
      <c r="D2605" s="18"/>
      <c r="E2605" s="18"/>
      <c r="F2605" s="18"/>
      <c r="G2605" s="18"/>
      <c r="H2605" s="18"/>
      <c r="I2605" s="18"/>
      <c r="J2605" s="18"/>
      <c r="K2605" s="18"/>
      <c r="L2605" s="18"/>
      <c r="M2605" s="18"/>
      <c r="N2605" s="18"/>
      <c r="O2605" s="18"/>
      <c r="P2605" s="18"/>
    </row>
    <row r="2606" spans="2:16" ht="12.75">
      <c r="B2606" s="18"/>
      <c r="C2606" s="18"/>
      <c r="D2606" s="18"/>
      <c r="E2606" s="18"/>
      <c r="F2606" s="18"/>
      <c r="G2606" s="18"/>
      <c r="H2606" s="18"/>
      <c r="I2606" s="18"/>
      <c r="J2606" s="18"/>
      <c r="K2606" s="18"/>
      <c r="L2606" s="18"/>
      <c r="M2606" s="18"/>
      <c r="N2606" s="18"/>
      <c r="O2606" s="18"/>
      <c r="P2606" s="18"/>
    </row>
    <row r="2607" spans="2:16" ht="12.75">
      <c r="B2607" s="18"/>
      <c r="C2607" s="18"/>
      <c r="D2607" s="18"/>
      <c r="E2607" s="18"/>
      <c r="F2607" s="18"/>
      <c r="G2607" s="18"/>
      <c r="H2607" s="18"/>
      <c r="I2607" s="18"/>
      <c r="J2607" s="18"/>
      <c r="K2607" s="18"/>
      <c r="L2607" s="18"/>
      <c r="M2607" s="18"/>
      <c r="N2607" s="18"/>
      <c r="O2607" s="18"/>
      <c r="P2607" s="18"/>
    </row>
    <row r="2608" spans="2:16" ht="12.75">
      <c r="B2608" s="18"/>
      <c r="C2608" s="18"/>
      <c r="D2608" s="18"/>
      <c r="E2608" s="18"/>
      <c r="F2608" s="18"/>
      <c r="G2608" s="18"/>
      <c r="H2608" s="18"/>
      <c r="I2608" s="18"/>
      <c r="J2608" s="18"/>
      <c r="K2608" s="18"/>
      <c r="L2608" s="18"/>
      <c r="M2608" s="18"/>
      <c r="N2608" s="18"/>
      <c r="O2608" s="18"/>
      <c r="P2608" s="18"/>
    </row>
    <row r="2609" spans="2:16" ht="12.75">
      <c r="B2609" s="18"/>
      <c r="C2609" s="18"/>
      <c r="D2609" s="18"/>
      <c r="E2609" s="18"/>
      <c r="F2609" s="18"/>
      <c r="G2609" s="18"/>
      <c r="H2609" s="18"/>
      <c r="I2609" s="18"/>
      <c r="J2609" s="18"/>
      <c r="K2609" s="18"/>
      <c r="L2609" s="18"/>
      <c r="M2609" s="18"/>
      <c r="N2609" s="18"/>
      <c r="O2609" s="18"/>
      <c r="P2609" s="18"/>
    </row>
    <row r="2610" spans="2:16" ht="12.75">
      <c r="B2610" s="18"/>
      <c r="C2610" s="18"/>
      <c r="D2610" s="18"/>
      <c r="E2610" s="18"/>
      <c r="F2610" s="18"/>
      <c r="G2610" s="18"/>
      <c r="H2610" s="18"/>
      <c r="I2610" s="18"/>
      <c r="J2610" s="18"/>
      <c r="K2610" s="18"/>
      <c r="L2610" s="18"/>
      <c r="M2610" s="18"/>
      <c r="N2610" s="18"/>
      <c r="O2610" s="18"/>
      <c r="P2610" s="18"/>
    </row>
    <row r="2611" spans="2:16" ht="12.75">
      <c r="B2611" s="18"/>
      <c r="C2611" s="18"/>
      <c r="D2611" s="18"/>
      <c r="E2611" s="18"/>
      <c r="F2611" s="18"/>
      <c r="G2611" s="18"/>
      <c r="H2611" s="18"/>
      <c r="I2611" s="18"/>
      <c r="J2611" s="18"/>
      <c r="K2611" s="18"/>
      <c r="L2611" s="18"/>
      <c r="M2611" s="18"/>
      <c r="N2611" s="18"/>
      <c r="O2611" s="18"/>
      <c r="P2611" s="18"/>
    </row>
    <row r="2612" spans="2:16" ht="12.75">
      <c r="B2612" s="18"/>
      <c r="C2612" s="18"/>
      <c r="D2612" s="18"/>
      <c r="E2612" s="18"/>
      <c r="F2612" s="18"/>
      <c r="G2612" s="18"/>
      <c r="H2612" s="18"/>
      <c r="I2612" s="18"/>
      <c r="J2612" s="18"/>
      <c r="K2612" s="18"/>
      <c r="L2612" s="18"/>
      <c r="M2612" s="18"/>
      <c r="N2612" s="18"/>
      <c r="O2612" s="18"/>
      <c r="P2612" s="18"/>
    </row>
    <row r="2613" spans="2:16" ht="12.75">
      <c r="B2613" s="18"/>
      <c r="C2613" s="18"/>
      <c r="D2613" s="18"/>
      <c r="E2613" s="18"/>
      <c r="F2613" s="18"/>
      <c r="G2613" s="18"/>
      <c r="H2613" s="18"/>
      <c r="I2613" s="18"/>
      <c r="J2613" s="18"/>
      <c r="K2613" s="18"/>
      <c r="L2613" s="18"/>
      <c r="M2613" s="18"/>
      <c r="N2613" s="18"/>
      <c r="O2613" s="18"/>
      <c r="P2613" s="18"/>
    </row>
    <row r="2614" spans="2:16" ht="12.75">
      <c r="B2614" s="18"/>
      <c r="C2614" s="18"/>
      <c r="D2614" s="18"/>
      <c r="E2614" s="18"/>
      <c r="F2614" s="18"/>
      <c r="G2614" s="18"/>
      <c r="H2614" s="18"/>
      <c r="I2614" s="18"/>
      <c r="J2614" s="18"/>
      <c r="K2614" s="18"/>
      <c r="L2614" s="18"/>
      <c r="M2614" s="18"/>
      <c r="N2614" s="18"/>
      <c r="O2614" s="18"/>
      <c r="P2614" s="18"/>
    </row>
    <row r="2615" spans="2:16" ht="12.75">
      <c r="B2615" s="18"/>
      <c r="C2615" s="18"/>
      <c r="D2615" s="18"/>
      <c r="E2615" s="18"/>
      <c r="F2615" s="18"/>
      <c r="G2615" s="18"/>
      <c r="H2615" s="18"/>
      <c r="I2615" s="18"/>
      <c r="J2615" s="18"/>
      <c r="K2615" s="18"/>
      <c r="L2615" s="18"/>
      <c r="M2615" s="18"/>
      <c r="N2615" s="18"/>
      <c r="O2615" s="18"/>
      <c r="P2615" s="18"/>
    </row>
    <row r="2616" spans="2:16" ht="12.75">
      <c r="B2616" s="18"/>
      <c r="C2616" s="18"/>
      <c r="D2616" s="18"/>
      <c r="E2616" s="18"/>
      <c r="F2616" s="18"/>
      <c r="G2616" s="18"/>
      <c r="H2616" s="18"/>
      <c r="I2616" s="18"/>
      <c r="J2616" s="18"/>
      <c r="K2616" s="18"/>
      <c r="L2616" s="18"/>
      <c r="M2616" s="18"/>
      <c r="N2616" s="18"/>
      <c r="O2616" s="18"/>
      <c r="P2616" s="18"/>
    </row>
    <row r="2617" spans="2:16" ht="12.75">
      <c r="B2617" s="18"/>
      <c r="C2617" s="18"/>
      <c r="D2617" s="18"/>
      <c r="E2617" s="18"/>
      <c r="F2617" s="18"/>
      <c r="G2617" s="18"/>
      <c r="H2617" s="18"/>
      <c r="I2617" s="18"/>
      <c r="J2617" s="18"/>
      <c r="K2617" s="18"/>
      <c r="L2617" s="18"/>
      <c r="M2617" s="18"/>
      <c r="N2617" s="18"/>
      <c r="O2617" s="18"/>
      <c r="P2617" s="18"/>
    </row>
    <row r="2618" spans="2:16" ht="12.75">
      <c r="B2618" s="18"/>
      <c r="C2618" s="18"/>
      <c r="D2618" s="18"/>
      <c r="E2618" s="18"/>
      <c r="F2618" s="18"/>
      <c r="G2618" s="18"/>
      <c r="H2618" s="18"/>
      <c r="I2618" s="18"/>
      <c r="J2618" s="18"/>
      <c r="K2618" s="18"/>
      <c r="L2618" s="18"/>
      <c r="M2618" s="18"/>
      <c r="N2618" s="18"/>
      <c r="O2618" s="18"/>
      <c r="P2618" s="18"/>
    </row>
    <row r="2619" spans="2:16" ht="12.75">
      <c r="B2619" s="18"/>
      <c r="C2619" s="18"/>
      <c r="D2619" s="18"/>
      <c r="E2619" s="18"/>
      <c r="F2619" s="18"/>
      <c r="G2619" s="18"/>
      <c r="H2619" s="18"/>
      <c r="I2619" s="18"/>
      <c r="J2619" s="18"/>
      <c r="K2619" s="18"/>
      <c r="L2619" s="18"/>
      <c r="M2619" s="18"/>
      <c r="N2619" s="18"/>
      <c r="O2619" s="18"/>
      <c r="P2619" s="18"/>
    </row>
    <row r="2620" spans="2:16" ht="12.75">
      <c r="B2620" s="18"/>
      <c r="C2620" s="18"/>
      <c r="D2620" s="18"/>
      <c r="E2620" s="18"/>
      <c r="F2620" s="18"/>
      <c r="G2620" s="18"/>
      <c r="H2620" s="18"/>
      <c r="I2620" s="18"/>
      <c r="J2620" s="18"/>
      <c r="K2620" s="18"/>
      <c r="L2620" s="18"/>
      <c r="M2620" s="18"/>
      <c r="N2620" s="18"/>
      <c r="O2620" s="18"/>
      <c r="P2620" s="18"/>
    </row>
    <row r="2621" spans="2:16" ht="12.75">
      <c r="B2621" s="18"/>
      <c r="C2621" s="18"/>
      <c r="D2621" s="18"/>
      <c r="E2621" s="18"/>
      <c r="F2621" s="18"/>
      <c r="G2621" s="18"/>
      <c r="H2621" s="18"/>
      <c r="I2621" s="18"/>
      <c r="J2621" s="18"/>
      <c r="K2621" s="18"/>
      <c r="L2621" s="18"/>
      <c r="M2621" s="18"/>
      <c r="N2621" s="18"/>
      <c r="O2621" s="18"/>
      <c r="P2621" s="18"/>
    </row>
    <row r="2622" spans="2:16" ht="12.75">
      <c r="B2622" s="18"/>
      <c r="C2622" s="18"/>
      <c r="D2622" s="18"/>
      <c r="E2622" s="18"/>
      <c r="F2622" s="18"/>
      <c r="G2622" s="18"/>
      <c r="H2622" s="18"/>
      <c r="I2622" s="18"/>
      <c r="J2622" s="18"/>
      <c r="K2622" s="18"/>
      <c r="L2622" s="18"/>
      <c r="M2622" s="18"/>
      <c r="N2622" s="18"/>
      <c r="O2622" s="18"/>
      <c r="P2622" s="18"/>
    </row>
    <row r="2623" spans="2:16" ht="12.75">
      <c r="B2623" s="18"/>
      <c r="C2623" s="18"/>
      <c r="D2623" s="18"/>
      <c r="E2623" s="18"/>
      <c r="F2623" s="18"/>
      <c r="G2623" s="18"/>
      <c r="H2623" s="18"/>
      <c r="I2623" s="18"/>
      <c r="J2623" s="18"/>
      <c r="K2623" s="18"/>
      <c r="L2623" s="18"/>
      <c r="M2623" s="18"/>
      <c r="N2623" s="18"/>
      <c r="O2623" s="18"/>
      <c r="P2623" s="18"/>
    </row>
    <row r="2624" spans="2:16" ht="12.75">
      <c r="B2624" s="18"/>
      <c r="C2624" s="18"/>
      <c r="D2624" s="18"/>
      <c r="E2624" s="18"/>
      <c r="F2624" s="18"/>
      <c r="G2624" s="18"/>
      <c r="H2624" s="18"/>
      <c r="I2624" s="18"/>
      <c r="J2624" s="18"/>
      <c r="K2624" s="18"/>
      <c r="L2624" s="18"/>
      <c r="M2624" s="18"/>
      <c r="N2624" s="18"/>
      <c r="O2624" s="18"/>
      <c r="P2624" s="18"/>
    </row>
    <row r="2625" spans="2:16" ht="12.75">
      <c r="B2625" s="18"/>
      <c r="C2625" s="18"/>
      <c r="D2625" s="18"/>
      <c r="E2625" s="18"/>
      <c r="F2625" s="18"/>
      <c r="G2625" s="18"/>
      <c r="H2625" s="18"/>
      <c r="I2625" s="18"/>
      <c r="J2625" s="18"/>
      <c r="K2625" s="18"/>
      <c r="L2625" s="18"/>
      <c r="M2625" s="18"/>
      <c r="N2625" s="18"/>
      <c r="O2625" s="18"/>
      <c r="P2625" s="18"/>
    </row>
    <row r="2626" spans="2:16" ht="12.75">
      <c r="B2626" s="18"/>
      <c r="C2626" s="18"/>
      <c r="D2626" s="18"/>
      <c r="E2626" s="18"/>
      <c r="F2626" s="18"/>
      <c r="G2626" s="18"/>
      <c r="H2626" s="18"/>
      <c r="I2626" s="18"/>
      <c r="J2626" s="18"/>
      <c r="K2626" s="18"/>
      <c r="L2626" s="18"/>
      <c r="M2626" s="18"/>
      <c r="N2626" s="18"/>
      <c r="O2626" s="18"/>
      <c r="P2626" s="18"/>
    </row>
    <row r="2627" spans="2:16" ht="12.75">
      <c r="B2627" s="18"/>
      <c r="C2627" s="18"/>
      <c r="D2627" s="18"/>
      <c r="E2627" s="18"/>
      <c r="F2627" s="18"/>
      <c r="G2627" s="18"/>
      <c r="H2627" s="18"/>
      <c r="I2627" s="18"/>
      <c r="J2627" s="18"/>
      <c r="K2627" s="18"/>
      <c r="L2627" s="18"/>
      <c r="M2627" s="18"/>
      <c r="N2627" s="18"/>
      <c r="O2627" s="18"/>
      <c r="P2627" s="18"/>
    </row>
    <row r="2628" spans="2:16" ht="12.75">
      <c r="B2628" s="18"/>
      <c r="C2628" s="18"/>
      <c r="D2628" s="18"/>
      <c r="E2628" s="18"/>
      <c r="F2628" s="18"/>
      <c r="G2628" s="18"/>
      <c r="H2628" s="18"/>
      <c r="I2628" s="18"/>
      <c r="J2628" s="18"/>
      <c r="K2628" s="18"/>
      <c r="L2628" s="18"/>
      <c r="M2628" s="18"/>
      <c r="N2628" s="18"/>
      <c r="O2628" s="18"/>
      <c r="P2628" s="18"/>
    </row>
    <row r="2629" spans="2:16" ht="12.75">
      <c r="B2629" s="18"/>
      <c r="C2629" s="18"/>
      <c r="D2629" s="18"/>
      <c r="E2629" s="18"/>
      <c r="F2629" s="18"/>
      <c r="G2629" s="18"/>
      <c r="H2629" s="18"/>
      <c r="I2629" s="18"/>
      <c r="J2629" s="18"/>
      <c r="K2629" s="18"/>
      <c r="L2629" s="18"/>
      <c r="M2629" s="18"/>
      <c r="N2629" s="18"/>
      <c r="O2629" s="18"/>
      <c r="P2629" s="18"/>
    </row>
    <row r="2630" spans="2:16" ht="12.75">
      <c r="B2630" s="18"/>
      <c r="C2630" s="18"/>
      <c r="D2630" s="18"/>
      <c r="E2630" s="18"/>
      <c r="F2630" s="18"/>
      <c r="G2630" s="18"/>
      <c r="H2630" s="18"/>
      <c r="I2630" s="18"/>
      <c r="J2630" s="18"/>
      <c r="K2630" s="18"/>
      <c r="L2630" s="18"/>
      <c r="M2630" s="18"/>
      <c r="N2630" s="18"/>
      <c r="O2630" s="18"/>
      <c r="P2630" s="18"/>
    </row>
    <row r="2631" spans="2:16" ht="12.75">
      <c r="B2631" s="18"/>
      <c r="C2631" s="18"/>
      <c r="D2631" s="18"/>
      <c r="E2631" s="18"/>
      <c r="F2631" s="18"/>
      <c r="G2631" s="18"/>
      <c r="H2631" s="18"/>
      <c r="I2631" s="18"/>
      <c r="J2631" s="18"/>
      <c r="K2631" s="18"/>
      <c r="L2631" s="18"/>
      <c r="M2631" s="18"/>
      <c r="N2631" s="18"/>
      <c r="O2631" s="18"/>
      <c r="P2631" s="18"/>
    </row>
    <row r="2632" spans="2:16" ht="12.75">
      <c r="B2632" s="18"/>
      <c r="C2632" s="18"/>
      <c r="D2632" s="18"/>
      <c r="E2632" s="18"/>
      <c r="F2632" s="18"/>
      <c r="G2632" s="18"/>
      <c r="H2632" s="18"/>
      <c r="I2632" s="18"/>
      <c r="J2632" s="18"/>
      <c r="K2632" s="18"/>
      <c r="L2632" s="18"/>
      <c r="M2632" s="18"/>
      <c r="N2632" s="18"/>
      <c r="O2632" s="18"/>
      <c r="P2632" s="18"/>
    </row>
    <row r="2633" spans="2:16" ht="12.75">
      <c r="B2633" s="18"/>
      <c r="C2633" s="18"/>
      <c r="D2633" s="18"/>
      <c r="E2633" s="18"/>
      <c r="F2633" s="18"/>
      <c r="G2633" s="18"/>
      <c r="H2633" s="18"/>
      <c r="I2633" s="18"/>
      <c r="J2633" s="18"/>
      <c r="K2633" s="18"/>
      <c r="L2633" s="18"/>
      <c r="M2633" s="18"/>
      <c r="N2633" s="18"/>
      <c r="O2633" s="18"/>
      <c r="P2633" s="18"/>
    </row>
    <row r="2634" spans="2:16" ht="12.75">
      <c r="B2634" s="18"/>
      <c r="C2634" s="18"/>
      <c r="D2634" s="18"/>
      <c r="E2634" s="18"/>
      <c r="F2634" s="18"/>
      <c r="G2634" s="18"/>
      <c r="H2634" s="18"/>
      <c r="I2634" s="18"/>
      <c r="J2634" s="18"/>
      <c r="K2634" s="18"/>
      <c r="L2634" s="18"/>
      <c r="M2634" s="18"/>
      <c r="N2634" s="18"/>
      <c r="O2634" s="18"/>
      <c r="P2634" s="18"/>
    </row>
    <row r="2635" spans="2:16" ht="12.75">
      <c r="B2635" s="18"/>
      <c r="C2635" s="18"/>
      <c r="D2635" s="18"/>
      <c r="E2635" s="18"/>
      <c r="F2635" s="18"/>
      <c r="G2635" s="18"/>
      <c r="H2635" s="18"/>
      <c r="I2635" s="18"/>
      <c r="J2635" s="18"/>
      <c r="K2635" s="18"/>
      <c r="L2635" s="18"/>
      <c r="M2635" s="18"/>
      <c r="N2635" s="18"/>
      <c r="O2635" s="18"/>
      <c r="P2635" s="18"/>
    </row>
    <row r="2636" spans="2:16" ht="12.75">
      <c r="B2636" s="18"/>
      <c r="C2636" s="18"/>
      <c r="D2636" s="18"/>
      <c r="E2636" s="18"/>
      <c r="F2636" s="18"/>
      <c r="G2636" s="18"/>
      <c r="H2636" s="18"/>
      <c r="I2636" s="18"/>
      <c r="J2636" s="18"/>
      <c r="K2636" s="18"/>
      <c r="L2636" s="18"/>
      <c r="M2636" s="18"/>
      <c r="N2636" s="18"/>
      <c r="O2636" s="18"/>
      <c r="P2636" s="18"/>
    </row>
    <row r="2637" spans="2:16" ht="12.75">
      <c r="B2637" s="18"/>
      <c r="C2637" s="18"/>
      <c r="D2637" s="18"/>
      <c r="E2637" s="18"/>
      <c r="F2637" s="18"/>
      <c r="G2637" s="18"/>
      <c r="H2637" s="18"/>
      <c r="I2637" s="18"/>
      <c r="J2637" s="18"/>
      <c r="K2637" s="18"/>
      <c r="L2637" s="18"/>
      <c r="M2637" s="18"/>
      <c r="N2637" s="18"/>
      <c r="O2637" s="18"/>
      <c r="P2637" s="18"/>
    </row>
    <row r="2638" spans="2:16" ht="12.75">
      <c r="B2638" s="18"/>
      <c r="C2638" s="18"/>
      <c r="D2638" s="18"/>
      <c r="E2638" s="18"/>
      <c r="F2638" s="18"/>
      <c r="G2638" s="18"/>
      <c r="H2638" s="18"/>
      <c r="I2638" s="18"/>
      <c r="J2638" s="18"/>
      <c r="K2638" s="18"/>
      <c r="L2638" s="18"/>
      <c r="M2638" s="18"/>
      <c r="N2638" s="18"/>
      <c r="O2638" s="18"/>
      <c r="P2638" s="18"/>
    </row>
    <row r="2639" spans="2:16" ht="12.75">
      <c r="B2639" s="18"/>
      <c r="C2639" s="18"/>
      <c r="D2639" s="18"/>
      <c r="E2639" s="18"/>
      <c r="F2639" s="18"/>
      <c r="G2639" s="18"/>
      <c r="H2639" s="18"/>
      <c r="I2639" s="18"/>
      <c r="J2639" s="18"/>
      <c r="K2639" s="18"/>
      <c r="L2639" s="18"/>
      <c r="M2639" s="18"/>
      <c r="N2639" s="18"/>
      <c r="O2639" s="18"/>
      <c r="P2639" s="18"/>
    </row>
    <row r="2640" spans="2:16" ht="12.75">
      <c r="B2640" s="18"/>
      <c r="C2640" s="18"/>
      <c r="D2640" s="18"/>
      <c r="E2640" s="18"/>
      <c r="F2640" s="18"/>
      <c r="G2640" s="18"/>
      <c r="H2640" s="18"/>
      <c r="I2640" s="18"/>
      <c r="J2640" s="18"/>
      <c r="K2640" s="18"/>
      <c r="L2640" s="18"/>
      <c r="M2640" s="18"/>
      <c r="N2640" s="18"/>
      <c r="O2640" s="18"/>
      <c r="P2640" s="18"/>
    </row>
    <row r="2641" spans="2:16" ht="12.75">
      <c r="B2641" s="18"/>
      <c r="C2641" s="18"/>
      <c r="D2641" s="18"/>
      <c r="E2641" s="18"/>
      <c r="F2641" s="18"/>
      <c r="G2641" s="18"/>
      <c r="H2641" s="18"/>
      <c r="I2641" s="18"/>
      <c r="J2641" s="18"/>
      <c r="K2641" s="18"/>
      <c r="L2641" s="18"/>
      <c r="M2641" s="18"/>
      <c r="N2641" s="18"/>
      <c r="O2641" s="18"/>
      <c r="P2641" s="18"/>
    </row>
    <row r="2642" spans="2:16" ht="12.75">
      <c r="B2642" s="18"/>
      <c r="C2642" s="18"/>
      <c r="D2642" s="18"/>
      <c r="E2642" s="18"/>
      <c r="F2642" s="18"/>
      <c r="G2642" s="18"/>
      <c r="H2642" s="18"/>
      <c r="I2642" s="18"/>
      <c r="J2642" s="18"/>
      <c r="K2642" s="18"/>
      <c r="L2642" s="18"/>
      <c r="M2642" s="18"/>
      <c r="N2642" s="18"/>
      <c r="O2642" s="18"/>
      <c r="P2642" s="18"/>
    </row>
    <row r="2643" spans="2:16" ht="12.75">
      <c r="B2643" s="18"/>
      <c r="C2643" s="18"/>
      <c r="D2643" s="18"/>
      <c r="E2643" s="18"/>
      <c r="F2643" s="18"/>
      <c r="G2643" s="18"/>
      <c r="H2643" s="18"/>
      <c r="I2643" s="18"/>
      <c r="J2643" s="18"/>
      <c r="K2643" s="18"/>
      <c r="L2643" s="18"/>
      <c r="M2643" s="18"/>
      <c r="N2643" s="18"/>
      <c r="O2643" s="18"/>
      <c r="P2643" s="18"/>
    </row>
    <row r="2644" spans="2:16" ht="12.75">
      <c r="B2644" s="18"/>
      <c r="C2644" s="18"/>
      <c r="D2644" s="18"/>
      <c r="E2644" s="18"/>
      <c r="F2644" s="18"/>
      <c r="G2644" s="18"/>
      <c r="H2644" s="18"/>
      <c r="I2644" s="18"/>
      <c r="J2644" s="18"/>
      <c r="K2644" s="18"/>
      <c r="L2644" s="18"/>
      <c r="M2644" s="18"/>
      <c r="N2644" s="18"/>
      <c r="O2644" s="18"/>
      <c r="P2644" s="18"/>
    </row>
    <row r="2645" spans="2:16" ht="12.75">
      <c r="B2645" s="18"/>
      <c r="C2645" s="18"/>
      <c r="D2645" s="18"/>
      <c r="E2645" s="18"/>
      <c r="F2645" s="18"/>
      <c r="G2645" s="18"/>
      <c r="H2645" s="18"/>
      <c r="I2645" s="18"/>
      <c r="J2645" s="18"/>
      <c r="K2645" s="18"/>
      <c r="L2645" s="18"/>
      <c r="M2645" s="18"/>
      <c r="N2645" s="18"/>
      <c r="O2645" s="18"/>
      <c r="P2645" s="18"/>
    </row>
    <row r="2646" spans="2:16" ht="12.75">
      <c r="B2646" s="18"/>
      <c r="C2646" s="18"/>
      <c r="D2646" s="18"/>
      <c r="E2646" s="18"/>
      <c r="F2646" s="18"/>
      <c r="G2646" s="18"/>
      <c r="H2646" s="18"/>
      <c r="I2646" s="18"/>
      <c r="J2646" s="18"/>
      <c r="K2646" s="18"/>
      <c r="L2646" s="18"/>
      <c r="M2646" s="18"/>
      <c r="N2646" s="18"/>
      <c r="O2646" s="18"/>
      <c r="P2646" s="18"/>
    </row>
    <row r="2647" spans="2:16" ht="12.75">
      <c r="B2647" s="18"/>
      <c r="C2647" s="18"/>
      <c r="D2647" s="18"/>
      <c r="E2647" s="18"/>
      <c r="F2647" s="18"/>
      <c r="G2647" s="18"/>
      <c r="H2647" s="18"/>
      <c r="I2647" s="18"/>
      <c r="J2647" s="18"/>
      <c r="K2647" s="18"/>
      <c r="L2647" s="18"/>
      <c r="M2647" s="18"/>
      <c r="N2647" s="18"/>
      <c r="O2647" s="18"/>
      <c r="P2647" s="18"/>
    </row>
    <row r="2648" spans="2:16" ht="12.75">
      <c r="B2648" s="18"/>
      <c r="C2648" s="18"/>
      <c r="D2648" s="18"/>
      <c r="E2648" s="18"/>
      <c r="F2648" s="18"/>
      <c r="G2648" s="18"/>
      <c r="H2648" s="18"/>
      <c r="I2648" s="18"/>
      <c r="J2648" s="18"/>
      <c r="K2648" s="18"/>
      <c r="L2648" s="18"/>
      <c r="M2648" s="18"/>
      <c r="N2648" s="18"/>
      <c r="O2648" s="18"/>
      <c r="P2648" s="18"/>
    </row>
    <row r="2649" spans="2:16" ht="12.75">
      <c r="B2649" s="18"/>
      <c r="C2649" s="18"/>
      <c r="D2649" s="18"/>
      <c r="E2649" s="18"/>
      <c r="F2649" s="18"/>
      <c r="G2649" s="18"/>
      <c r="H2649" s="18"/>
      <c r="I2649" s="18"/>
      <c r="J2649" s="18"/>
      <c r="K2649" s="18"/>
      <c r="L2649" s="18"/>
      <c r="M2649" s="18"/>
      <c r="N2649" s="18"/>
      <c r="O2649" s="18"/>
      <c r="P2649" s="18"/>
    </row>
    <row r="2650" spans="2:16" ht="12.75">
      <c r="B2650" s="18"/>
      <c r="C2650" s="18"/>
      <c r="D2650" s="18"/>
      <c r="E2650" s="18"/>
      <c r="F2650" s="18"/>
      <c r="G2650" s="18"/>
      <c r="H2650" s="18"/>
      <c r="I2650" s="18"/>
      <c r="J2650" s="18"/>
      <c r="K2650" s="18"/>
      <c r="L2650" s="18"/>
      <c r="M2650" s="18"/>
      <c r="N2650" s="18"/>
      <c r="O2650" s="18"/>
      <c r="P2650" s="18"/>
    </row>
    <row r="2651" spans="2:16" ht="12.75">
      <c r="B2651" s="18"/>
      <c r="C2651" s="18"/>
      <c r="D2651" s="18"/>
      <c r="E2651" s="18"/>
      <c r="F2651" s="18"/>
      <c r="G2651" s="18"/>
      <c r="H2651" s="18"/>
      <c r="I2651" s="18"/>
      <c r="J2651" s="18"/>
      <c r="K2651" s="18"/>
      <c r="L2651" s="18"/>
      <c r="M2651" s="18"/>
      <c r="N2651" s="18"/>
      <c r="O2651" s="18"/>
      <c r="P2651" s="18"/>
    </row>
    <row r="2652" spans="2:16" ht="12.75">
      <c r="B2652" s="18"/>
      <c r="C2652" s="18"/>
      <c r="D2652" s="18"/>
      <c r="E2652" s="18"/>
      <c r="F2652" s="18"/>
      <c r="G2652" s="18"/>
      <c r="H2652" s="18"/>
      <c r="I2652" s="18"/>
      <c r="J2652" s="18"/>
      <c r="K2652" s="18"/>
      <c r="L2652" s="18"/>
      <c r="M2652" s="18"/>
      <c r="N2652" s="18"/>
      <c r="O2652" s="18"/>
      <c r="P2652" s="18"/>
    </row>
    <row r="2653" spans="2:16" ht="12.75">
      <c r="B2653" s="18"/>
      <c r="C2653" s="18"/>
      <c r="D2653" s="18"/>
      <c r="E2653" s="18"/>
      <c r="F2653" s="18"/>
      <c r="G2653" s="18"/>
      <c r="H2653" s="18"/>
      <c r="I2653" s="18"/>
      <c r="J2653" s="18"/>
      <c r="K2653" s="18"/>
      <c r="L2653" s="18"/>
      <c r="M2653" s="18"/>
      <c r="N2653" s="18"/>
      <c r="O2653" s="18"/>
      <c r="P2653" s="18"/>
    </row>
    <row r="2654" spans="2:16" ht="12.75">
      <c r="B2654" s="18"/>
      <c r="C2654" s="18"/>
      <c r="D2654" s="18"/>
      <c r="E2654" s="18"/>
      <c r="F2654" s="18"/>
      <c r="G2654" s="18"/>
      <c r="H2654" s="18"/>
      <c r="I2654" s="18"/>
      <c r="J2654" s="18"/>
      <c r="K2654" s="18"/>
      <c r="L2654" s="18"/>
      <c r="M2654" s="18"/>
      <c r="N2654" s="18"/>
      <c r="O2654" s="18"/>
      <c r="P2654" s="18"/>
    </row>
    <row r="2655" spans="2:16" ht="12.75">
      <c r="B2655" s="18"/>
      <c r="C2655" s="18"/>
      <c r="D2655" s="18"/>
      <c r="E2655" s="18"/>
      <c r="F2655" s="18"/>
      <c r="G2655" s="18"/>
      <c r="H2655" s="18"/>
      <c r="I2655" s="18"/>
      <c r="J2655" s="18"/>
      <c r="K2655" s="18"/>
      <c r="L2655" s="18"/>
      <c r="M2655" s="18"/>
      <c r="N2655" s="18"/>
      <c r="O2655" s="18"/>
      <c r="P2655" s="18"/>
    </row>
    <row r="2656" spans="2:16" ht="12.75">
      <c r="B2656" s="18"/>
      <c r="C2656" s="18"/>
      <c r="D2656" s="18"/>
      <c r="E2656" s="18"/>
      <c r="F2656" s="18"/>
      <c r="G2656" s="18"/>
      <c r="H2656" s="18"/>
      <c r="I2656" s="18"/>
      <c r="J2656" s="18"/>
      <c r="K2656" s="18"/>
      <c r="L2656" s="18"/>
      <c r="M2656" s="18"/>
      <c r="N2656" s="18"/>
      <c r="O2656" s="18"/>
      <c r="P2656" s="18"/>
    </row>
    <row r="2657" spans="2:16" ht="12.75">
      <c r="B2657" s="18"/>
      <c r="C2657" s="18"/>
      <c r="D2657" s="18"/>
      <c r="E2657" s="18"/>
      <c r="F2657" s="18"/>
      <c r="G2657" s="18"/>
      <c r="H2657" s="18"/>
      <c r="I2657" s="18"/>
      <c r="J2657" s="18"/>
      <c r="K2657" s="18"/>
      <c r="L2657" s="18"/>
      <c r="M2657" s="18"/>
      <c r="N2657" s="18"/>
      <c r="O2657" s="18"/>
      <c r="P2657" s="18"/>
    </row>
    <row r="2658" spans="2:16" ht="12.75">
      <c r="B2658" s="18"/>
      <c r="C2658" s="18"/>
      <c r="D2658" s="18"/>
      <c r="E2658" s="18"/>
      <c r="F2658" s="18"/>
      <c r="G2658" s="18"/>
      <c r="H2658" s="18"/>
      <c r="I2658" s="18"/>
      <c r="J2658" s="18"/>
      <c r="K2658" s="18"/>
      <c r="L2658" s="18"/>
      <c r="M2658" s="18"/>
      <c r="N2658" s="18"/>
      <c r="O2658" s="18"/>
      <c r="P2658" s="18"/>
    </row>
    <row r="2659" spans="2:16" ht="12.75">
      <c r="B2659" s="18"/>
      <c r="C2659" s="18"/>
      <c r="D2659" s="18"/>
      <c r="E2659" s="18"/>
      <c r="F2659" s="18"/>
      <c r="G2659" s="18"/>
      <c r="H2659" s="18"/>
      <c r="I2659" s="18"/>
      <c r="J2659" s="18"/>
      <c r="K2659" s="18"/>
      <c r="L2659" s="18"/>
      <c r="M2659" s="18"/>
      <c r="N2659" s="18"/>
      <c r="O2659" s="18"/>
      <c r="P2659" s="18"/>
    </row>
    <row r="2660" spans="2:16" ht="12.75">
      <c r="B2660" s="18"/>
      <c r="C2660" s="18"/>
      <c r="D2660" s="18"/>
      <c r="E2660" s="18"/>
      <c r="F2660" s="18"/>
      <c r="G2660" s="18"/>
      <c r="H2660" s="18"/>
      <c r="I2660" s="18"/>
      <c r="J2660" s="18"/>
      <c r="K2660" s="18"/>
      <c r="L2660" s="18"/>
      <c r="M2660" s="18"/>
      <c r="N2660" s="18"/>
      <c r="O2660" s="18"/>
      <c r="P2660" s="18"/>
    </row>
    <row r="2661" spans="2:16" ht="12.75">
      <c r="B2661" s="18"/>
      <c r="C2661" s="18"/>
      <c r="D2661" s="18"/>
      <c r="E2661" s="18"/>
      <c r="F2661" s="18"/>
      <c r="G2661" s="18"/>
      <c r="H2661" s="18"/>
      <c r="I2661" s="18"/>
      <c r="J2661" s="18"/>
      <c r="K2661" s="18"/>
      <c r="L2661" s="18"/>
      <c r="M2661" s="18"/>
      <c r="N2661" s="18"/>
      <c r="O2661" s="18"/>
      <c r="P2661" s="18"/>
    </row>
    <row r="2662" spans="2:16" ht="12.75">
      <c r="B2662" s="18"/>
      <c r="C2662" s="18"/>
      <c r="D2662" s="18"/>
      <c r="E2662" s="18"/>
      <c r="F2662" s="18"/>
      <c r="G2662" s="18"/>
      <c r="H2662" s="18"/>
      <c r="I2662" s="18"/>
      <c r="J2662" s="18"/>
      <c r="K2662" s="18"/>
      <c r="L2662" s="18"/>
      <c r="M2662" s="18"/>
      <c r="N2662" s="18"/>
      <c r="O2662" s="18"/>
      <c r="P2662" s="18"/>
    </row>
    <row r="2663" spans="2:16" ht="12.75">
      <c r="B2663" s="18"/>
      <c r="C2663" s="18"/>
      <c r="D2663" s="18"/>
      <c r="E2663" s="18"/>
      <c r="F2663" s="18"/>
      <c r="G2663" s="18"/>
      <c r="H2663" s="18"/>
      <c r="I2663" s="18"/>
      <c r="J2663" s="18"/>
      <c r="K2663" s="18"/>
      <c r="L2663" s="18"/>
      <c r="M2663" s="18"/>
      <c r="N2663" s="18"/>
      <c r="O2663" s="18"/>
      <c r="P2663" s="18"/>
    </row>
    <row r="2664" spans="2:16" ht="12.75">
      <c r="B2664" s="18"/>
      <c r="C2664" s="18"/>
      <c r="D2664" s="18"/>
      <c r="E2664" s="18"/>
      <c r="F2664" s="18"/>
      <c r="G2664" s="18"/>
      <c r="H2664" s="18"/>
      <c r="I2664" s="18"/>
      <c r="J2664" s="18"/>
      <c r="K2664" s="18"/>
      <c r="L2664" s="18"/>
      <c r="M2664" s="18"/>
      <c r="N2664" s="18"/>
      <c r="O2664" s="18"/>
      <c r="P2664" s="18"/>
    </row>
    <row r="2665" spans="2:16" ht="12.75">
      <c r="B2665" s="18"/>
      <c r="C2665" s="18"/>
      <c r="D2665" s="18"/>
      <c r="E2665" s="18"/>
      <c r="F2665" s="18"/>
      <c r="G2665" s="18"/>
      <c r="H2665" s="18"/>
      <c r="I2665" s="18"/>
      <c r="J2665" s="18"/>
      <c r="K2665" s="18"/>
      <c r="L2665" s="18"/>
      <c r="M2665" s="18"/>
      <c r="N2665" s="18"/>
      <c r="O2665" s="18"/>
      <c r="P2665" s="18"/>
    </row>
    <row r="2666" spans="2:16" ht="12.75">
      <c r="B2666" s="18"/>
      <c r="C2666" s="18"/>
      <c r="D2666" s="18"/>
      <c r="E2666" s="18"/>
      <c r="F2666" s="18"/>
      <c r="G2666" s="18"/>
      <c r="H2666" s="18"/>
      <c r="I2666" s="18"/>
      <c r="J2666" s="18"/>
      <c r="K2666" s="18"/>
      <c r="L2666" s="18"/>
      <c r="M2666" s="18"/>
      <c r="N2666" s="18"/>
      <c r="O2666" s="18"/>
      <c r="P2666" s="18"/>
    </row>
    <row r="2667" spans="2:16" ht="12.75">
      <c r="B2667" s="18"/>
      <c r="C2667" s="18"/>
      <c r="D2667" s="18"/>
      <c r="E2667" s="18"/>
      <c r="F2667" s="18"/>
      <c r="G2667" s="18"/>
      <c r="H2667" s="18"/>
      <c r="I2667" s="18"/>
      <c r="J2667" s="18"/>
      <c r="K2667" s="18"/>
      <c r="L2667" s="18"/>
      <c r="M2667" s="18"/>
      <c r="N2667" s="18"/>
      <c r="O2667" s="18"/>
      <c r="P2667" s="18"/>
    </row>
    <row r="2668" spans="2:16" ht="12.75">
      <c r="B2668" s="18"/>
      <c r="C2668" s="18"/>
      <c r="D2668" s="18"/>
      <c r="E2668" s="18"/>
      <c r="F2668" s="18"/>
      <c r="G2668" s="18"/>
      <c r="H2668" s="18"/>
      <c r="I2668" s="18"/>
      <c r="J2668" s="18"/>
      <c r="K2668" s="18"/>
      <c r="L2668" s="18"/>
      <c r="M2668" s="18"/>
      <c r="N2668" s="18"/>
      <c r="O2668" s="18"/>
      <c r="P2668" s="18"/>
    </row>
    <row r="2669" spans="2:16" ht="12.75">
      <c r="B2669" s="18"/>
      <c r="C2669" s="18"/>
      <c r="D2669" s="18"/>
      <c r="E2669" s="18"/>
      <c r="F2669" s="18"/>
      <c r="G2669" s="18"/>
      <c r="H2669" s="18"/>
      <c r="I2669" s="18"/>
      <c r="J2669" s="18"/>
      <c r="K2669" s="18"/>
      <c r="L2669" s="18"/>
      <c r="M2669" s="18"/>
      <c r="N2669" s="18"/>
      <c r="O2669" s="18"/>
      <c r="P2669" s="18"/>
    </row>
    <row r="2670" spans="2:16" ht="12.75">
      <c r="B2670" s="18"/>
      <c r="C2670" s="18"/>
      <c r="D2670" s="18"/>
      <c r="E2670" s="18"/>
      <c r="F2670" s="18"/>
      <c r="G2670" s="18"/>
      <c r="H2670" s="18"/>
      <c r="I2670" s="18"/>
      <c r="J2670" s="18"/>
      <c r="K2670" s="18"/>
      <c r="L2670" s="18"/>
      <c r="M2670" s="18"/>
      <c r="N2670" s="18"/>
      <c r="O2670" s="18"/>
      <c r="P2670" s="18"/>
    </row>
    <row r="2671" spans="2:16" ht="12.75">
      <c r="B2671" s="18"/>
      <c r="C2671" s="18"/>
      <c r="D2671" s="18"/>
      <c r="E2671" s="18"/>
      <c r="F2671" s="18"/>
      <c r="G2671" s="18"/>
      <c r="H2671" s="18"/>
      <c r="I2671" s="18"/>
      <c r="J2671" s="18"/>
      <c r="K2671" s="18"/>
      <c r="L2671" s="18"/>
      <c r="M2671" s="18"/>
      <c r="N2671" s="18"/>
      <c r="O2671" s="18"/>
      <c r="P2671" s="18"/>
    </row>
    <row r="2672" spans="2:16" ht="12.75">
      <c r="B2672" s="18"/>
      <c r="C2672" s="18"/>
      <c r="D2672" s="18"/>
      <c r="E2672" s="18"/>
      <c r="F2672" s="18"/>
      <c r="G2672" s="18"/>
      <c r="H2672" s="18"/>
      <c r="I2672" s="18"/>
      <c r="J2672" s="18"/>
      <c r="K2672" s="18"/>
      <c r="L2672" s="18"/>
      <c r="M2672" s="18"/>
      <c r="N2672" s="18"/>
      <c r="O2672" s="18"/>
      <c r="P2672" s="18"/>
    </row>
    <row r="2673" spans="2:16" ht="12.75">
      <c r="B2673" s="18"/>
      <c r="C2673" s="18"/>
      <c r="D2673" s="18"/>
      <c r="E2673" s="18"/>
      <c r="F2673" s="18"/>
      <c r="G2673" s="18"/>
      <c r="H2673" s="18"/>
      <c r="I2673" s="18"/>
      <c r="J2673" s="18"/>
      <c r="K2673" s="18"/>
      <c r="L2673" s="18"/>
      <c r="M2673" s="18"/>
      <c r="N2673" s="18"/>
      <c r="O2673" s="18"/>
      <c r="P2673" s="18"/>
    </row>
    <row r="2674" spans="2:16" ht="12.75">
      <c r="B2674" s="18"/>
      <c r="C2674" s="18"/>
      <c r="D2674" s="18"/>
      <c r="E2674" s="18"/>
      <c r="F2674" s="18"/>
      <c r="G2674" s="18"/>
      <c r="H2674" s="18"/>
      <c r="I2674" s="18"/>
      <c r="J2674" s="18"/>
      <c r="K2674" s="18"/>
      <c r="L2674" s="18"/>
      <c r="M2674" s="18"/>
      <c r="N2674" s="18"/>
      <c r="O2674" s="18"/>
      <c r="P2674" s="18"/>
    </row>
    <row r="2675" spans="2:16" ht="12.75">
      <c r="B2675" s="18"/>
      <c r="C2675" s="18"/>
      <c r="D2675" s="18"/>
      <c r="E2675" s="18"/>
      <c r="F2675" s="18"/>
      <c r="G2675" s="18"/>
      <c r="H2675" s="18"/>
      <c r="I2675" s="18"/>
      <c r="J2675" s="18"/>
      <c r="K2675" s="18"/>
      <c r="L2675" s="18"/>
      <c r="M2675" s="18"/>
      <c r="N2675" s="18"/>
      <c r="O2675" s="18"/>
      <c r="P2675" s="18"/>
    </row>
    <row r="2676" spans="2:16" ht="12.75">
      <c r="B2676" s="18"/>
      <c r="C2676" s="18"/>
      <c r="D2676" s="18"/>
      <c r="E2676" s="18"/>
      <c r="F2676" s="18"/>
      <c r="G2676" s="18"/>
      <c r="H2676" s="18"/>
      <c r="I2676" s="18"/>
      <c r="J2676" s="18"/>
      <c r="K2676" s="18"/>
      <c r="L2676" s="18"/>
      <c r="M2676" s="18"/>
      <c r="N2676" s="18"/>
      <c r="O2676" s="18"/>
      <c r="P2676" s="18"/>
    </row>
    <row r="2677" spans="2:16" ht="12.75">
      <c r="B2677" s="18"/>
      <c r="C2677" s="18"/>
      <c r="D2677" s="18"/>
      <c r="E2677" s="18"/>
      <c r="F2677" s="18"/>
      <c r="G2677" s="18"/>
      <c r="H2677" s="18"/>
      <c r="I2677" s="18"/>
      <c r="J2677" s="18"/>
      <c r="K2677" s="18"/>
      <c r="L2677" s="18"/>
      <c r="M2677" s="18"/>
      <c r="N2677" s="18"/>
      <c r="O2677" s="18"/>
      <c r="P2677" s="18"/>
    </row>
    <row r="2678" spans="2:16" ht="12.75">
      <c r="B2678" s="18"/>
      <c r="C2678" s="18"/>
      <c r="D2678" s="18"/>
      <c r="E2678" s="18"/>
      <c r="F2678" s="18"/>
      <c r="G2678" s="18"/>
      <c r="H2678" s="18"/>
      <c r="I2678" s="18"/>
      <c r="J2678" s="18"/>
      <c r="K2678" s="18"/>
      <c r="L2678" s="18"/>
      <c r="M2678" s="18"/>
      <c r="N2678" s="18"/>
      <c r="O2678" s="18"/>
      <c r="P2678" s="18"/>
    </row>
    <row r="2679" spans="2:16" ht="12.75">
      <c r="B2679" s="18"/>
      <c r="C2679" s="18"/>
      <c r="D2679" s="18"/>
      <c r="E2679" s="18"/>
      <c r="F2679" s="18"/>
      <c r="G2679" s="18"/>
      <c r="H2679" s="18"/>
      <c r="I2679" s="18"/>
      <c r="J2679" s="18"/>
      <c r="K2679" s="18"/>
      <c r="L2679" s="18"/>
      <c r="M2679" s="18"/>
      <c r="N2679" s="18"/>
      <c r="O2679" s="18"/>
      <c r="P2679" s="18"/>
    </row>
    <row r="2680" spans="2:16" ht="12.75">
      <c r="B2680" s="18"/>
      <c r="C2680" s="18"/>
      <c r="D2680" s="18"/>
      <c r="E2680" s="18"/>
      <c r="F2680" s="18"/>
      <c r="G2680" s="18"/>
      <c r="H2680" s="18"/>
      <c r="I2680" s="18"/>
      <c r="J2680" s="18"/>
      <c r="K2680" s="18"/>
      <c r="L2680" s="18"/>
      <c r="M2680" s="18"/>
      <c r="N2680" s="18"/>
      <c r="O2680" s="18"/>
      <c r="P2680" s="18"/>
    </row>
    <row r="2681" spans="2:16" ht="12.75">
      <c r="B2681" s="18"/>
      <c r="C2681" s="18"/>
      <c r="D2681" s="18"/>
      <c r="E2681" s="18"/>
      <c r="F2681" s="18"/>
      <c r="G2681" s="18"/>
      <c r="H2681" s="18"/>
      <c r="I2681" s="18"/>
      <c r="J2681" s="18"/>
      <c r="K2681" s="18"/>
      <c r="L2681" s="18"/>
      <c r="M2681" s="18"/>
      <c r="N2681" s="18"/>
      <c r="O2681" s="18"/>
      <c r="P2681" s="18"/>
    </row>
    <row r="2682" spans="2:16" ht="12.75">
      <c r="B2682" s="18"/>
      <c r="C2682" s="18"/>
      <c r="D2682" s="18"/>
      <c r="E2682" s="18"/>
      <c r="F2682" s="18"/>
      <c r="G2682" s="18"/>
      <c r="H2682" s="18"/>
      <c r="I2682" s="18"/>
      <c r="J2682" s="18"/>
      <c r="K2682" s="18"/>
      <c r="L2682" s="18"/>
      <c r="M2682" s="18"/>
      <c r="N2682" s="18"/>
      <c r="O2682" s="18"/>
      <c r="P2682" s="18"/>
    </row>
    <row r="2683" spans="2:16" ht="12.75">
      <c r="B2683" s="18"/>
      <c r="C2683" s="18"/>
      <c r="D2683" s="18"/>
      <c r="E2683" s="18"/>
      <c r="F2683" s="18"/>
      <c r="G2683" s="18"/>
      <c r="H2683" s="18"/>
      <c r="I2683" s="18"/>
      <c r="J2683" s="18"/>
      <c r="K2683" s="18"/>
      <c r="L2683" s="18"/>
      <c r="M2683" s="18"/>
      <c r="N2683" s="18"/>
      <c r="O2683" s="18"/>
      <c r="P2683" s="18"/>
    </row>
    <row r="2684" spans="2:16" ht="12.75">
      <c r="B2684" s="18"/>
      <c r="C2684" s="18"/>
      <c r="D2684" s="18"/>
      <c r="E2684" s="18"/>
      <c r="F2684" s="18"/>
      <c r="G2684" s="18"/>
      <c r="H2684" s="18"/>
      <c r="I2684" s="18"/>
      <c r="J2684" s="18"/>
      <c r="K2684" s="18"/>
      <c r="L2684" s="18"/>
      <c r="M2684" s="18"/>
      <c r="N2684" s="18"/>
      <c r="O2684" s="18"/>
      <c r="P2684" s="18"/>
    </row>
    <row r="2685" spans="2:16" ht="12.75">
      <c r="B2685" s="18"/>
      <c r="C2685" s="18"/>
      <c r="D2685" s="18"/>
      <c r="E2685" s="18"/>
      <c r="F2685" s="18"/>
      <c r="G2685" s="18"/>
      <c r="H2685" s="18"/>
      <c r="I2685" s="18"/>
      <c r="J2685" s="18"/>
      <c r="K2685" s="18"/>
      <c r="L2685" s="18"/>
      <c r="M2685" s="18"/>
      <c r="N2685" s="18"/>
      <c r="O2685" s="18"/>
      <c r="P2685" s="18"/>
    </row>
    <row r="2686" spans="2:16" ht="12.75">
      <c r="B2686" s="18"/>
      <c r="C2686" s="18"/>
      <c r="D2686" s="18"/>
      <c r="E2686" s="18"/>
      <c r="F2686" s="18"/>
      <c r="G2686" s="18"/>
      <c r="H2686" s="18"/>
      <c r="I2686" s="18"/>
      <c r="J2686" s="18"/>
      <c r="K2686" s="18"/>
      <c r="L2686" s="18"/>
      <c r="M2686" s="18"/>
      <c r="N2686" s="18"/>
      <c r="O2686" s="18"/>
      <c r="P2686" s="18"/>
    </row>
    <row r="2687" spans="2:16" ht="12.75">
      <c r="B2687" s="18"/>
      <c r="C2687" s="18"/>
      <c r="D2687" s="18"/>
      <c r="E2687" s="18"/>
      <c r="F2687" s="18"/>
      <c r="G2687" s="18"/>
      <c r="H2687" s="18"/>
      <c r="I2687" s="18"/>
      <c r="J2687" s="18"/>
      <c r="K2687" s="18"/>
      <c r="L2687" s="18"/>
      <c r="M2687" s="18"/>
      <c r="N2687" s="18"/>
      <c r="O2687" s="18"/>
      <c r="P2687" s="18"/>
    </row>
    <row r="2688" spans="2:16" ht="12.75">
      <c r="B2688" s="18"/>
      <c r="C2688" s="18"/>
      <c r="D2688" s="18"/>
      <c r="E2688" s="18"/>
      <c r="F2688" s="18"/>
      <c r="G2688" s="18"/>
      <c r="H2688" s="18"/>
      <c r="I2688" s="18"/>
      <c r="J2688" s="18"/>
      <c r="K2688" s="18"/>
      <c r="L2688" s="18"/>
      <c r="M2688" s="18"/>
      <c r="N2688" s="18"/>
      <c r="O2688" s="18"/>
      <c r="P2688" s="18"/>
    </row>
    <row r="2689" spans="2:16" ht="12.75">
      <c r="B2689" s="18"/>
      <c r="C2689" s="18"/>
      <c r="D2689" s="18"/>
      <c r="E2689" s="18"/>
      <c r="F2689" s="18"/>
      <c r="G2689" s="18"/>
      <c r="H2689" s="18"/>
      <c r="I2689" s="18"/>
      <c r="J2689" s="18"/>
      <c r="K2689" s="18"/>
      <c r="L2689" s="18"/>
      <c r="M2689" s="18"/>
      <c r="N2689" s="18"/>
      <c r="O2689" s="18"/>
      <c r="P2689" s="18"/>
    </row>
    <row r="2690" spans="2:16" ht="12.75">
      <c r="B2690" s="18"/>
      <c r="C2690" s="18"/>
      <c r="D2690" s="18"/>
      <c r="E2690" s="18"/>
      <c r="F2690" s="18"/>
      <c r="G2690" s="18"/>
      <c r="H2690" s="18"/>
      <c r="I2690" s="18"/>
      <c r="J2690" s="18"/>
      <c r="K2690" s="18"/>
      <c r="L2690" s="18"/>
      <c r="M2690" s="18"/>
      <c r="N2690" s="18"/>
      <c r="O2690" s="18"/>
      <c r="P2690" s="18"/>
    </row>
    <row r="2691" spans="2:16" ht="12.75">
      <c r="B2691" s="18"/>
      <c r="C2691" s="18"/>
      <c r="D2691" s="18"/>
      <c r="E2691" s="18"/>
      <c r="F2691" s="18"/>
      <c r="G2691" s="18"/>
      <c r="H2691" s="18"/>
      <c r="I2691" s="18"/>
      <c r="J2691" s="18"/>
      <c r="K2691" s="18"/>
      <c r="L2691" s="18"/>
      <c r="M2691" s="18"/>
      <c r="N2691" s="18"/>
      <c r="O2691" s="18"/>
      <c r="P2691" s="18"/>
    </row>
    <row r="2692" spans="2:16" ht="12.75">
      <c r="B2692" s="18"/>
      <c r="C2692" s="18"/>
      <c r="D2692" s="18"/>
      <c r="E2692" s="18"/>
      <c r="F2692" s="18"/>
      <c r="G2692" s="18"/>
      <c r="H2692" s="18"/>
      <c r="I2692" s="18"/>
      <c r="J2692" s="18"/>
      <c r="K2692" s="18"/>
      <c r="L2692" s="18"/>
      <c r="M2692" s="18"/>
      <c r="N2692" s="18"/>
      <c r="O2692" s="18"/>
      <c r="P2692" s="18"/>
    </row>
    <row r="2693" spans="2:16" ht="12.75">
      <c r="B2693" s="18"/>
      <c r="C2693" s="18"/>
      <c r="D2693" s="18"/>
      <c r="E2693" s="18"/>
      <c r="F2693" s="18"/>
      <c r="G2693" s="18"/>
      <c r="H2693" s="18"/>
      <c r="I2693" s="18"/>
      <c r="J2693" s="18"/>
      <c r="K2693" s="18"/>
      <c r="L2693" s="18"/>
      <c r="M2693" s="18"/>
      <c r="N2693" s="18"/>
      <c r="O2693" s="18"/>
      <c r="P2693" s="18"/>
    </row>
    <row r="2694" spans="2:16" ht="12.75">
      <c r="B2694" s="18"/>
      <c r="C2694" s="18"/>
      <c r="D2694" s="18"/>
      <c r="E2694" s="18"/>
      <c r="F2694" s="18"/>
      <c r="G2694" s="18"/>
      <c r="H2694" s="18"/>
      <c r="I2694" s="18"/>
      <c r="J2694" s="18"/>
      <c r="K2694" s="18"/>
      <c r="L2694" s="18"/>
      <c r="M2694" s="18"/>
      <c r="N2694" s="18"/>
      <c r="O2694" s="18"/>
      <c r="P2694" s="18"/>
    </row>
    <row r="2695" spans="2:16" ht="12.75">
      <c r="B2695" s="18"/>
      <c r="C2695" s="18"/>
      <c r="D2695" s="18"/>
      <c r="E2695" s="18"/>
      <c r="F2695" s="18"/>
      <c r="G2695" s="18"/>
      <c r="H2695" s="18"/>
      <c r="I2695" s="18"/>
      <c r="J2695" s="18"/>
      <c r="K2695" s="18"/>
      <c r="L2695" s="18"/>
      <c r="M2695" s="18"/>
      <c r="N2695" s="18"/>
      <c r="O2695" s="18"/>
      <c r="P2695" s="18"/>
    </row>
    <row r="2696" spans="2:16" ht="12.75">
      <c r="B2696" s="18"/>
      <c r="C2696" s="18"/>
      <c r="D2696" s="18"/>
      <c r="E2696" s="18"/>
      <c r="F2696" s="18"/>
      <c r="G2696" s="18"/>
      <c r="H2696" s="18"/>
      <c r="I2696" s="18"/>
      <c r="J2696" s="18"/>
      <c r="K2696" s="18"/>
      <c r="L2696" s="18"/>
      <c r="M2696" s="18"/>
      <c r="N2696" s="18"/>
      <c r="O2696" s="18"/>
      <c r="P2696" s="18"/>
    </row>
    <row r="2697" spans="2:16" ht="12.75">
      <c r="B2697" s="18"/>
      <c r="C2697" s="18"/>
      <c r="D2697" s="18"/>
      <c r="E2697" s="18"/>
      <c r="F2697" s="18"/>
      <c r="G2697" s="18"/>
      <c r="H2697" s="18"/>
      <c r="I2697" s="18"/>
      <c r="J2697" s="18"/>
      <c r="K2697" s="18"/>
      <c r="L2697" s="18"/>
      <c r="M2697" s="18"/>
      <c r="N2697" s="18"/>
      <c r="O2697" s="18"/>
      <c r="P2697" s="18"/>
    </row>
    <row r="2698" spans="2:16" ht="12.75">
      <c r="B2698" s="18"/>
      <c r="C2698" s="18"/>
      <c r="D2698" s="18"/>
      <c r="E2698" s="18"/>
      <c r="F2698" s="18"/>
      <c r="G2698" s="18"/>
      <c r="H2698" s="18"/>
      <c r="I2698" s="18"/>
      <c r="J2698" s="18"/>
      <c r="K2698" s="18"/>
      <c r="L2698" s="18"/>
      <c r="M2698" s="18"/>
      <c r="N2698" s="18"/>
      <c r="O2698" s="18"/>
      <c r="P2698" s="18"/>
    </row>
    <row r="2699" spans="2:16" ht="12.75">
      <c r="B2699" s="18"/>
      <c r="C2699" s="18"/>
      <c r="D2699" s="18"/>
      <c r="E2699" s="18"/>
      <c r="F2699" s="18"/>
      <c r="G2699" s="18"/>
      <c r="H2699" s="18"/>
      <c r="I2699" s="18"/>
      <c r="J2699" s="18"/>
      <c r="K2699" s="18"/>
      <c r="L2699" s="18"/>
      <c r="M2699" s="18"/>
      <c r="N2699" s="18"/>
      <c r="O2699" s="18"/>
      <c r="P2699" s="18"/>
    </row>
    <row r="2700" spans="2:16" ht="12.75">
      <c r="B2700" s="18"/>
      <c r="C2700" s="18"/>
      <c r="D2700" s="18"/>
      <c r="E2700" s="18"/>
      <c r="F2700" s="18"/>
      <c r="G2700" s="18"/>
      <c r="H2700" s="18"/>
      <c r="I2700" s="18"/>
      <c r="J2700" s="18"/>
      <c r="K2700" s="18"/>
      <c r="L2700" s="18"/>
      <c r="M2700" s="18"/>
      <c r="N2700" s="18"/>
      <c r="O2700" s="18"/>
      <c r="P2700" s="18"/>
    </row>
    <row r="2701" spans="2:16" ht="12.75">
      <c r="B2701" s="18"/>
      <c r="C2701" s="18"/>
      <c r="D2701" s="18"/>
      <c r="E2701" s="18"/>
      <c r="F2701" s="18"/>
      <c r="G2701" s="18"/>
      <c r="H2701" s="18"/>
      <c r="I2701" s="18"/>
      <c r="J2701" s="18"/>
      <c r="K2701" s="18"/>
      <c r="L2701" s="18"/>
      <c r="M2701" s="18"/>
      <c r="N2701" s="18"/>
      <c r="O2701" s="18"/>
      <c r="P2701" s="18"/>
    </row>
    <row r="2702" spans="2:16" ht="12.75">
      <c r="B2702" s="18"/>
      <c r="C2702" s="18"/>
      <c r="D2702" s="18"/>
      <c r="E2702" s="18"/>
      <c r="F2702" s="18"/>
      <c r="G2702" s="18"/>
      <c r="H2702" s="18"/>
      <c r="I2702" s="18"/>
      <c r="J2702" s="18"/>
      <c r="K2702" s="18"/>
      <c r="L2702" s="18"/>
      <c r="M2702" s="18"/>
      <c r="N2702" s="18"/>
      <c r="O2702" s="18"/>
      <c r="P2702" s="18"/>
    </row>
    <row r="2703" spans="2:16" ht="12.75">
      <c r="B2703" s="18"/>
      <c r="C2703" s="18"/>
      <c r="D2703" s="18"/>
      <c r="E2703" s="18"/>
      <c r="F2703" s="18"/>
      <c r="G2703" s="18"/>
      <c r="H2703" s="18"/>
      <c r="I2703" s="18"/>
      <c r="J2703" s="18"/>
      <c r="K2703" s="18"/>
      <c r="L2703" s="18"/>
      <c r="M2703" s="18"/>
      <c r="N2703" s="18"/>
      <c r="O2703" s="18"/>
      <c r="P2703" s="18"/>
    </row>
    <row r="2704" spans="2:16" ht="12.75">
      <c r="B2704" s="18"/>
      <c r="C2704" s="18"/>
      <c r="D2704" s="18"/>
      <c r="E2704" s="18"/>
      <c r="F2704" s="18"/>
      <c r="G2704" s="18"/>
      <c r="H2704" s="18"/>
      <c r="I2704" s="18"/>
      <c r="J2704" s="18"/>
      <c r="K2704" s="18"/>
      <c r="L2704" s="18"/>
      <c r="M2704" s="18"/>
      <c r="N2704" s="18"/>
      <c r="O2704" s="18"/>
      <c r="P2704" s="18"/>
    </row>
    <row r="2705" spans="2:16" ht="12.75">
      <c r="B2705" s="18"/>
      <c r="C2705" s="18"/>
      <c r="D2705" s="18"/>
      <c r="E2705" s="18"/>
      <c r="F2705" s="18"/>
      <c r="G2705" s="18"/>
      <c r="H2705" s="18"/>
      <c r="I2705" s="18"/>
      <c r="J2705" s="18"/>
      <c r="K2705" s="18"/>
      <c r="L2705" s="18"/>
      <c r="M2705" s="18"/>
      <c r="N2705" s="18"/>
      <c r="O2705" s="18"/>
      <c r="P2705" s="18"/>
    </row>
    <row r="2706" spans="2:16" ht="12.75">
      <c r="B2706" s="18"/>
      <c r="C2706" s="18"/>
      <c r="D2706" s="18"/>
      <c r="E2706" s="18"/>
      <c r="F2706" s="18"/>
      <c r="G2706" s="18"/>
      <c r="H2706" s="18"/>
      <c r="I2706" s="18"/>
      <c r="J2706" s="18"/>
      <c r="K2706" s="18"/>
      <c r="L2706" s="18"/>
      <c r="M2706" s="18"/>
      <c r="N2706" s="18"/>
      <c r="O2706" s="18"/>
      <c r="P2706" s="18"/>
    </row>
    <row r="2707" spans="2:16" ht="12.75">
      <c r="B2707" s="18"/>
      <c r="C2707" s="18"/>
      <c r="D2707" s="18"/>
      <c r="E2707" s="18"/>
      <c r="F2707" s="18"/>
      <c r="G2707" s="18"/>
      <c r="H2707" s="18"/>
      <c r="I2707" s="18"/>
      <c r="J2707" s="18"/>
      <c r="K2707" s="18"/>
      <c r="L2707" s="18"/>
      <c r="M2707" s="18"/>
      <c r="N2707" s="18"/>
      <c r="O2707" s="18"/>
      <c r="P2707" s="18"/>
    </row>
    <row r="2708" spans="2:16" ht="12.75">
      <c r="B2708" s="18"/>
      <c r="C2708" s="18"/>
      <c r="D2708" s="18"/>
      <c r="E2708" s="18"/>
      <c r="F2708" s="18"/>
      <c r="G2708" s="18"/>
      <c r="H2708" s="18"/>
      <c r="I2708" s="18"/>
      <c r="J2708" s="18"/>
      <c r="K2708" s="18"/>
      <c r="L2708" s="18"/>
      <c r="M2708" s="18"/>
      <c r="N2708" s="18"/>
      <c r="O2708" s="18"/>
      <c r="P2708" s="18"/>
    </row>
    <row r="2709" spans="2:16" ht="12.75">
      <c r="B2709" s="18"/>
      <c r="C2709" s="18"/>
      <c r="D2709" s="18"/>
      <c r="E2709" s="18"/>
      <c r="F2709" s="18"/>
      <c r="G2709" s="18"/>
      <c r="H2709" s="18"/>
      <c r="I2709" s="18"/>
      <c r="J2709" s="18"/>
      <c r="K2709" s="18"/>
      <c r="L2709" s="18"/>
      <c r="M2709" s="18"/>
      <c r="N2709" s="18"/>
      <c r="O2709" s="18"/>
      <c r="P2709" s="18"/>
    </row>
    <row r="2710" spans="2:16" ht="12.75">
      <c r="B2710" s="18"/>
      <c r="C2710" s="18"/>
      <c r="D2710" s="18"/>
      <c r="E2710" s="18"/>
      <c r="F2710" s="18"/>
      <c r="G2710" s="18"/>
      <c r="H2710" s="18"/>
      <c r="I2710" s="18"/>
      <c r="J2710" s="18"/>
      <c r="K2710" s="18"/>
      <c r="L2710" s="18"/>
      <c r="M2710" s="18"/>
      <c r="N2710" s="18"/>
      <c r="O2710" s="18"/>
      <c r="P2710" s="18"/>
    </row>
    <row r="2711" spans="2:16" ht="12.75">
      <c r="B2711" s="18"/>
      <c r="C2711" s="18"/>
      <c r="D2711" s="18"/>
      <c r="E2711" s="18"/>
      <c r="F2711" s="18"/>
      <c r="G2711" s="18"/>
      <c r="H2711" s="18"/>
      <c r="I2711" s="18"/>
      <c r="J2711" s="18"/>
      <c r="K2711" s="18"/>
      <c r="L2711" s="18"/>
      <c r="M2711" s="18"/>
      <c r="N2711" s="18"/>
      <c r="O2711" s="18"/>
      <c r="P2711" s="18"/>
    </row>
    <row r="2712" spans="2:16" ht="12.75">
      <c r="B2712" s="18"/>
      <c r="C2712" s="18"/>
      <c r="D2712" s="18"/>
      <c r="E2712" s="18"/>
      <c r="F2712" s="18"/>
      <c r="G2712" s="18"/>
      <c r="H2712" s="18"/>
      <c r="I2712" s="18"/>
      <c r="J2712" s="18"/>
      <c r="K2712" s="18"/>
      <c r="L2712" s="18"/>
      <c r="M2712" s="18"/>
      <c r="N2712" s="18"/>
      <c r="O2712" s="18"/>
      <c r="P2712" s="18"/>
    </row>
    <row r="2713" spans="2:16" ht="12.75">
      <c r="B2713" s="18"/>
      <c r="C2713" s="18"/>
      <c r="D2713" s="18"/>
      <c r="E2713" s="18"/>
      <c r="F2713" s="18"/>
      <c r="G2713" s="18"/>
      <c r="H2713" s="18"/>
      <c r="I2713" s="18"/>
      <c r="J2713" s="18"/>
      <c r="K2713" s="18"/>
      <c r="L2713" s="18"/>
      <c r="M2713" s="18"/>
      <c r="N2713" s="18"/>
      <c r="O2713" s="18"/>
      <c r="P2713" s="18"/>
    </row>
    <row r="2714" spans="2:16" ht="12.75">
      <c r="B2714" s="18"/>
      <c r="C2714" s="18"/>
      <c r="D2714" s="18"/>
      <c r="E2714" s="18"/>
      <c r="F2714" s="18"/>
      <c r="G2714" s="18"/>
      <c r="H2714" s="18"/>
      <c r="I2714" s="18"/>
      <c r="J2714" s="18"/>
      <c r="K2714" s="18"/>
      <c r="L2714" s="18"/>
      <c r="M2714" s="18"/>
      <c r="N2714" s="18"/>
      <c r="O2714" s="18"/>
      <c r="P2714" s="18"/>
    </row>
    <row r="2715" spans="2:16" ht="12.75">
      <c r="B2715" s="18"/>
      <c r="C2715" s="18"/>
      <c r="D2715" s="18"/>
      <c r="E2715" s="18"/>
      <c r="F2715" s="18"/>
      <c r="G2715" s="18"/>
      <c r="H2715" s="18"/>
      <c r="I2715" s="18"/>
      <c r="J2715" s="18"/>
      <c r="K2715" s="18"/>
      <c r="L2715" s="18"/>
      <c r="M2715" s="18"/>
      <c r="N2715" s="18"/>
      <c r="O2715" s="18"/>
      <c r="P2715" s="18"/>
    </row>
    <row r="2716" spans="2:16" ht="12.75">
      <c r="B2716" s="18"/>
      <c r="C2716" s="18"/>
      <c r="D2716" s="18"/>
      <c r="E2716" s="18"/>
      <c r="F2716" s="18"/>
      <c r="G2716" s="18"/>
      <c r="H2716" s="18"/>
      <c r="I2716" s="18"/>
      <c r="J2716" s="18"/>
      <c r="K2716" s="18"/>
      <c r="L2716" s="18"/>
      <c r="M2716" s="18"/>
      <c r="N2716" s="18"/>
      <c r="O2716" s="18"/>
      <c r="P2716" s="18"/>
    </row>
    <row r="2717" spans="2:16" ht="12.75">
      <c r="B2717" s="18"/>
      <c r="C2717" s="18"/>
      <c r="D2717" s="18"/>
      <c r="E2717" s="18"/>
      <c r="F2717" s="18"/>
      <c r="G2717" s="18"/>
      <c r="H2717" s="18"/>
      <c r="I2717" s="18"/>
      <c r="J2717" s="18"/>
      <c r="K2717" s="18"/>
      <c r="L2717" s="18"/>
      <c r="M2717" s="18"/>
      <c r="N2717" s="18"/>
      <c r="O2717" s="18"/>
      <c r="P2717" s="18"/>
    </row>
    <row r="2718" spans="2:16" ht="12.75">
      <c r="B2718" s="18"/>
      <c r="C2718" s="18"/>
      <c r="D2718" s="18"/>
      <c r="E2718" s="18"/>
      <c r="F2718" s="18"/>
      <c r="G2718" s="18"/>
      <c r="H2718" s="18"/>
      <c r="I2718" s="18"/>
      <c r="J2718" s="18"/>
      <c r="K2718" s="18"/>
      <c r="L2718" s="18"/>
      <c r="M2718" s="18"/>
      <c r="N2718" s="18"/>
      <c r="O2718" s="18"/>
      <c r="P2718" s="18"/>
    </row>
    <row r="2719" spans="2:16" ht="12.75">
      <c r="B2719" s="18"/>
      <c r="C2719" s="18"/>
      <c r="D2719" s="18"/>
      <c r="E2719" s="18"/>
      <c r="F2719" s="18"/>
      <c r="G2719" s="18"/>
      <c r="H2719" s="18"/>
      <c r="I2719" s="18"/>
      <c r="J2719" s="18"/>
      <c r="K2719" s="18"/>
      <c r="L2719" s="18"/>
      <c r="M2719" s="18"/>
      <c r="N2719" s="18"/>
      <c r="O2719" s="18"/>
      <c r="P2719" s="18"/>
    </row>
    <row r="2720" spans="2:16" ht="12.75">
      <c r="B2720" s="18"/>
      <c r="C2720" s="18"/>
      <c r="D2720" s="18"/>
      <c r="E2720" s="18"/>
      <c r="F2720" s="18"/>
      <c r="G2720" s="18"/>
      <c r="H2720" s="18"/>
      <c r="I2720" s="18"/>
      <c r="J2720" s="18"/>
      <c r="K2720" s="18"/>
      <c r="L2720" s="18"/>
      <c r="M2720" s="18"/>
      <c r="N2720" s="18"/>
      <c r="O2720" s="18"/>
      <c r="P2720" s="18"/>
    </row>
    <row r="2721" spans="2:16" ht="12.75">
      <c r="B2721" s="18"/>
      <c r="C2721" s="18"/>
      <c r="D2721" s="18"/>
      <c r="E2721" s="18"/>
      <c r="F2721" s="18"/>
      <c r="G2721" s="18"/>
      <c r="H2721" s="18"/>
      <c r="I2721" s="18"/>
      <c r="J2721" s="18"/>
      <c r="K2721" s="18"/>
      <c r="L2721" s="18"/>
      <c r="M2721" s="18"/>
      <c r="N2721" s="18"/>
      <c r="O2721" s="18"/>
      <c r="P2721" s="18"/>
    </row>
    <row r="2722" spans="2:16" ht="12.75">
      <c r="B2722" s="18"/>
      <c r="C2722" s="18"/>
      <c r="D2722" s="18"/>
      <c r="E2722" s="18"/>
      <c r="F2722" s="18"/>
      <c r="G2722" s="18"/>
      <c r="H2722" s="18"/>
      <c r="I2722" s="18"/>
      <c r="J2722" s="18"/>
      <c r="K2722" s="18"/>
      <c r="L2722" s="18"/>
      <c r="M2722" s="18"/>
      <c r="N2722" s="18"/>
      <c r="O2722" s="18"/>
      <c r="P2722" s="18"/>
    </row>
    <row r="2723" spans="2:16" ht="12.75">
      <c r="B2723" s="18"/>
      <c r="C2723" s="18"/>
      <c r="D2723" s="18"/>
      <c r="E2723" s="18"/>
      <c r="F2723" s="18"/>
      <c r="G2723" s="18"/>
      <c r="H2723" s="18"/>
      <c r="I2723" s="18"/>
      <c r="J2723" s="18"/>
      <c r="K2723" s="18"/>
      <c r="L2723" s="18"/>
      <c r="M2723" s="18"/>
      <c r="N2723" s="18"/>
      <c r="O2723" s="18"/>
      <c r="P2723" s="18"/>
    </row>
    <row r="2724" spans="2:16" ht="12.75">
      <c r="B2724" s="18"/>
      <c r="C2724" s="18"/>
      <c r="D2724" s="18"/>
      <c r="E2724" s="18"/>
      <c r="F2724" s="18"/>
      <c r="G2724" s="18"/>
      <c r="H2724" s="18"/>
      <c r="I2724" s="18"/>
      <c r="J2724" s="18"/>
      <c r="K2724" s="18"/>
      <c r="L2724" s="18"/>
      <c r="M2724" s="18"/>
      <c r="N2724" s="18"/>
      <c r="O2724" s="18"/>
      <c r="P2724" s="18"/>
    </row>
    <row r="2725" spans="2:16" ht="12.75">
      <c r="B2725" s="18"/>
      <c r="C2725" s="18"/>
      <c r="D2725" s="18"/>
      <c r="E2725" s="18"/>
      <c r="F2725" s="18"/>
      <c r="G2725" s="18"/>
      <c r="H2725" s="18"/>
      <c r="I2725" s="18"/>
      <c r="J2725" s="18"/>
      <c r="K2725" s="18"/>
      <c r="L2725" s="18"/>
      <c r="M2725" s="18"/>
      <c r="N2725" s="18"/>
      <c r="O2725" s="18"/>
      <c r="P2725" s="18"/>
    </row>
    <row r="2726" spans="2:16" ht="12.75">
      <c r="B2726" s="18"/>
      <c r="C2726" s="18"/>
      <c r="D2726" s="18"/>
      <c r="E2726" s="18"/>
      <c r="F2726" s="18"/>
      <c r="G2726" s="18"/>
      <c r="H2726" s="18"/>
      <c r="I2726" s="18"/>
      <c r="J2726" s="18"/>
      <c r="K2726" s="18"/>
      <c r="L2726" s="18"/>
      <c r="M2726" s="18"/>
      <c r="N2726" s="18"/>
      <c r="O2726" s="18"/>
      <c r="P2726" s="18"/>
    </row>
    <row r="2727" spans="2:16" ht="12.75">
      <c r="B2727" s="18"/>
      <c r="C2727" s="18"/>
      <c r="D2727" s="18"/>
      <c r="E2727" s="18"/>
      <c r="F2727" s="18"/>
      <c r="G2727" s="18"/>
      <c r="H2727" s="18"/>
      <c r="I2727" s="18"/>
      <c r="J2727" s="18"/>
      <c r="K2727" s="18"/>
      <c r="L2727" s="18"/>
      <c r="M2727" s="18"/>
      <c r="N2727" s="18"/>
      <c r="O2727" s="18"/>
      <c r="P2727" s="18"/>
    </row>
    <row r="2728" spans="2:16" ht="12.75">
      <c r="B2728" s="18"/>
      <c r="C2728" s="18"/>
      <c r="D2728" s="18"/>
      <c r="E2728" s="18"/>
      <c r="F2728" s="18"/>
      <c r="G2728" s="18"/>
      <c r="H2728" s="18"/>
      <c r="I2728" s="18"/>
      <c r="J2728" s="18"/>
      <c r="K2728" s="18"/>
      <c r="L2728" s="18"/>
      <c r="M2728" s="18"/>
      <c r="N2728" s="18"/>
      <c r="O2728" s="18"/>
      <c r="P2728" s="18"/>
    </row>
    <row r="2729" spans="2:16" ht="12.75">
      <c r="B2729" s="18"/>
      <c r="C2729" s="18"/>
      <c r="D2729" s="18"/>
      <c r="E2729" s="18"/>
      <c r="F2729" s="18"/>
      <c r="G2729" s="18"/>
      <c r="H2729" s="18"/>
      <c r="I2729" s="18"/>
      <c r="J2729" s="18"/>
      <c r="K2729" s="18"/>
      <c r="L2729" s="18"/>
      <c r="M2729" s="18"/>
      <c r="N2729" s="18"/>
      <c r="O2729" s="18"/>
      <c r="P2729" s="18"/>
    </row>
    <row r="2730" spans="2:16" ht="12.75">
      <c r="B2730" s="18"/>
      <c r="C2730" s="18"/>
      <c r="D2730" s="18"/>
      <c r="E2730" s="18"/>
      <c r="F2730" s="18"/>
      <c r="G2730" s="18"/>
      <c r="H2730" s="18"/>
      <c r="I2730" s="18"/>
      <c r="J2730" s="18"/>
      <c r="K2730" s="18"/>
      <c r="L2730" s="18"/>
      <c r="M2730" s="18"/>
      <c r="N2730" s="18"/>
      <c r="O2730" s="18"/>
      <c r="P2730" s="18"/>
    </row>
    <row r="2731" spans="2:16" ht="12.75">
      <c r="B2731" s="18"/>
      <c r="C2731" s="18"/>
      <c r="D2731" s="18"/>
      <c r="E2731" s="18"/>
      <c r="F2731" s="18"/>
      <c r="G2731" s="18"/>
      <c r="H2731" s="18"/>
      <c r="I2731" s="18"/>
      <c r="J2731" s="18"/>
      <c r="K2731" s="18"/>
      <c r="L2731" s="18"/>
      <c r="M2731" s="18"/>
      <c r="N2731" s="18"/>
      <c r="O2731" s="18"/>
      <c r="P2731" s="18"/>
    </row>
    <row r="2732" spans="2:16" ht="12.75">
      <c r="B2732" s="18"/>
      <c r="C2732" s="18"/>
      <c r="D2732" s="18"/>
      <c r="E2732" s="18"/>
      <c r="F2732" s="18"/>
      <c r="G2732" s="18"/>
      <c r="H2732" s="18"/>
      <c r="I2732" s="18"/>
      <c r="J2732" s="18"/>
      <c r="K2732" s="18"/>
      <c r="L2732" s="18"/>
      <c r="M2732" s="18"/>
      <c r="N2732" s="18"/>
      <c r="O2732" s="18"/>
      <c r="P2732" s="18"/>
    </row>
    <row r="2733" spans="2:16" ht="12.75">
      <c r="B2733" s="18"/>
      <c r="C2733" s="18"/>
      <c r="D2733" s="18"/>
      <c r="E2733" s="18"/>
      <c r="F2733" s="18"/>
      <c r="G2733" s="18"/>
      <c r="H2733" s="18"/>
      <c r="I2733" s="18"/>
      <c r="J2733" s="18"/>
      <c r="K2733" s="18"/>
      <c r="L2733" s="18"/>
      <c r="M2733" s="18"/>
      <c r="N2733" s="18"/>
      <c r="O2733" s="18"/>
      <c r="P2733" s="18"/>
    </row>
    <row r="2734" spans="2:16" ht="12.75">
      <c r="B2734" s="18"/>
      <c r="C2734" s="18"/>
      <c r="D2734" s="18"/>
      <c r="E2734" s="18"/>
      <c r="F2734" s="18"/>
      <c r="G2734" s="18"/>
      <c r="H2734" s="18"/>
      <c r="I2734" s="18"/>
      <c r="J2734" s="18"/>
      <c r="K2734" s="18"/>
      <c r="L2734" s="18"/>
      <c r="M2734" s="18"/>
      <c r="N2734" s="18"/>
      <c r="O2734" s="18"/>
      <c r="P2734" s="18"/>
    </row>
    <row r="2735" spans="2:16" ht="12.75">
      <c r="B2735" s="18"/>
      <c r="C2735" s="18"/>
      <c r="D2735" s="18"/>
      <c r="E2735" s="18"/>
      <c r="F2735" s="18"/>
      <c r="G2735" s="18"/>
      <c r="H2735" s="18"/>
      <c r="I2735" s="18"/>
      <c r="J2735" s="18"/>
      <c r="K2735" s="18"/>
      <c r="L2735" s="18"/>
      <c r="M2735" s="18"/>
      <c r="N2735" s="18"/>
      <c r="O2735" s="18"/>
      <c r="P2735" s="18"/>
    </row>
    <row r="2736" spans="2:16" ht="12.75">
      <c r="B2736" s="18"/>
      <c r="C2736" s="18"/>
      <c r="D2736" s="18"/>
      <c r="E2736" s="18"/>
      <c r="F2736" s="18"/>
      <c r="G2736" s="18"/>
      <c r="H2736" s="18"/>
      <c r="I2736" s="18"/>
      <c r="J2736" s="18"/>
      <c r="K2736" s="18"/>
      <c r="L2736" s="18"/>
      <c r="M2736" s="18"/>
      <c r="N2736" s="18"/>
      <c r="O2736" s="18"/>
      <c r="P2736" s="18"/>
    </row>
    <row r="2737" spans="2:16" ht="12.75">
      <c r="B2737" s="18"/>
      <c r="C2737" s="18"/>
      <c r="D2737" s="18"/>
      <c r="E2737" s="18"/>
      <c r="F2737" s="18"/>
      <c r="G2737" s="18"/>
      <c r="H2737" s="18"/>
      <c r="I2737" s="18"/>
      <c r="J2737" s="18"/>
      <c r="K2737" s="18"/>
      <c r="L2737" s="18"/>
      <c r="M2737" s="18"/>
      <c r="N2737" s="18"/>
      <c r="O2737" s="18"/>
      <c r="P2737" s="18"/>
    </row>
    <row r="2738" spans="2:16" ht="12.75">
      <c r="B2738" s="18"/>
      <c r="C2738" s="18"/>
      <c r="D2738" s="18"/>
      <c r="E2738" s="18"/>
      <c r="F2738" s="18"/>
      <c r="G2738" s="18"/>
      <c r="H2738" s="18"/>
      <c r="I2738" s="18"/>
      <c r="J2738" s="18"/>
      <c r="K2738" s="18"/>
      <c r="L2738" s="18"/>
      <c r="M2738" s="18"/>
      <c r="N2738" s="18"/>
      <c r="O2738" s="18"/>
      <c r="P2738" s="18"/>
    </row>
    <row r="2739" spans="2:16" ht="12.75">
      <c r="B2739" s="18"/>
      <c r="C2739" s="18"/>
      <c r="D2739" s="18"/>
      <c r="E2739" s="18"/>
      <c r="F2739" s="18"/>
      <c r="G2739" s="18"/>
      <c r="H2739" s="18"/>
      <c r="I2739" s="18"/>
      <c r="J2739" s="18"/>
      <c r="K2739" s="18"/>
      <c r="L2739" s="18"/>
      <c r="M2739" s="18"/>
      <c r="N2739" s="18"/>
      <c r="O2739" s="18"/>
      <c r="P2739" s="18"/>
    </row>
    <row r="2740" spans="2:16" ht="12.75">
      <c r="B2740" s="18"/>
      <c r="C2740" s="18"/>
      <c r="D2740" s="18"/>
      <c r="E2740" s="18"/>
      <c r="F2740" s="18"/>
      <c r="G2740" s="18"/>
      <c r="H2740" s="18"/>
      <c r="I2740" s="18"/>
      <c r="J2740" s="18"/>
      <c r="K2740" s="18"/>
      <c r="L2740" s="18"/>
      <c r="M2740" s="18"/>
      <c r="N2740" s="18"/>
      <c r="O2740" s="18"/>
      <c r="P2740" s="18"/>
    </row>
    <row r="2741" spans="2:16" ht="12.75">
      <c r="B2741" s="18"/>
      <c r="C2741" s="18"/>
      <c r="D2741" s="18"/>
      <c r="E2741" s="18"/>
      <c r="F2741" s="18"/>
      <c r="G2741" s="18"/>
      <c r="H2741" s="18"/>
      <c r="I2741" s="18"/>
      <c r="J2741" s="18"/>
      <c r="K2741" s="18"/>
      <c r="L2741" s="18"/>
      <c r="M2741" s="18"/>
      <c r="N2741" s="18"/>
      <c r="O2741" s="18"/>
      <c r="P2741" s="18"/>
    </row>
    <row r="2742" spans="2:16" ht="12.75">
      <c r="B2742" s="18"/>
      <c r="C2742" s="18"/>
      <c r="D2742" s="18"/>
      <c r="E2742" s="18"/>
      <c r="F2742" s="18"/>
      <c r="G2742" s="18"/>
      <c r="H2742" s="18"/>
      <c r="I2742" s="18"/>
      <c r="J2742" s="18"/>
      <c r="K2742" s="18"/>
      <c r="L2742" s="18"/>
      <c r="M2742" s="18"/>
      <c r="N2742" s="18"/>
      <c r="O2742" s="18"/>
      <c r="P2742" s="18"/>
    </row>
    <row r="2743" spans="2:16" ht="12.75">
      <c r="B2743" s="18"/>
      <c r="C2743" s="18"/>
      <c r="D2743" s="18"/>
      <c r="E2743" s="18"/>
      <c r="F2743" s="18"/>
      <c r="G2743" s="18"/>
      <c r="H2743" s="18"/>
      <c r="I2743" s="18"/>
      <c r="J2743" s="18"/>
      <c r="K2743" s="18"/>
      <c r="L2743" s="18"/>
      <c r="M2743" s="18"/>
      <c r="N2743" s="18"/>
      <c r="O2743" s="18"/>
      <c r="P2743" s="18"/>
    </row>
    <row r="2744" spans="2:16" ht="12.75">
      <c r="B2744" s="18"/>
      <c r="C2744" s="18"/>
      <c r="D2744" s="18"/>
      <c r="E2744" s="18"/>
      <c r="F2744" s="18"/>
      <c r="G2744" s="18"/>
      <c r="H2744" s="18"/>
      <c r="I2744" s="18"/>
      <c r="J2744" s="18"/>
      <c r="K2744" s="18"/>
      <c r="L2744" s="18"/>
      <c r="M2744" s="18"/>
      <c r="N2744" s="18"/>
      <c r="O2744" s="18"/>
      <c r="P2744" s="18"/>
    </row>
    <row r="2745" spans="2:16" ht="12.75">
      <c r="B2745" s="18"/>
      <c r="C2745" s="18"/>
      <c r="D2745" s="18"/>
      <c r="E2745" s="18"/>
      <c r="F2745" s="18"/>
      <c r="G2745" s="18"/>
      <c r="H2745" s="18"/>
      <c r="I2745" s="18"/>
      <c r="J2745" s="18"/>
      <c r="K2745" s="18"/>
      <c r="L2745" s="18"/>
      <c r="M2745" s="18"/>
      <c r="N2745" s="18"/>
      <c r="O2745" s="18"/>
      <c r="P2745" s="18"/>
    </row>
    <row r="2746" spans="2:16" ht="12.75">
      <c r="B2746" s="18"/>
      <c r="C2746" s="18"/>
      <c r="D2746" s="18"/>
      <c r="E2746" s="18"/>
      <c r="F2746" s="18"/>
      <c r="G2746" s="18"/>
      <c r="H2746" s="18"/>
      <c r="I2746" s="18"/>
      <c r="J2746" s="18"/>
      <c r="K2746" s="18"/>
      <c r="L2746" s="18"/>
      <c r="M2746" s="18"/>
      <c r="N2746" s="18"/>
      <c r="O2746" s="18"/>
      <c r="P2746" s="18"/>
    </row>
    <row r="2747" spans="2:16" ht="12.75">
      <c r="B2747" s="18"/>
      <c r="C2747" s="18"/>
      <c r="D2747" s="18"/>
      <c r="E2747" s="18"/>
      <c r="F2747" s="18"/>
      <c r="G2747" s="18"/>
      <c r="H2747" s="18"/>
      <c r="I2747" s="18"/>
      <c r="J2747" s="18"/>
      <c r="K2747" s="18"/>
      <c r="L2747" s="18"/>
      <c r="M2747" s="18"/>
      <c r="N2747" s="18"/>
      <c r="O2747" s="18"/>
      <c r="P2747" s="18"/>
    </row>
    <row r="2748" spans="2:16" ht="12.75">
      <c r="B2748" s="18"/>
      <c r="C2748" s="18"/>
      <c r="D2748" s="18"/>
      <c r="E2748" s="18"/>
      <c r="F2748" s="18"/>
      <c r="G2748" s="18"/>
      <c r="H2748" s="18"/>
      <c r="I2748" s="18"/>
      <c r="J2748" s="18"/>
      <c r="K2748" s="18"/>
      <c r="L2748" s="18"/>
      <c r="M2748" s="18"/>
      <c r="N2748" s="18"/>
      <c r="O2748" s="18"/>
      <c r="P2748" s="18"/>
    </row>
    <row r="2749" spans="2:16" ht="12.75">
      <c r="B2749" s="18"/>
      <c r="C2749" s="18"/>
      <c r="D2749" s="18"/>
      <c r="E2749" s="18"/>
      <c r="F2749" s="18"/>
      <c r="G2749" s="18"/>
      <c r="H2749" s="18"/>
      <c r="I2749" s="18"/>
      <c r="J2749" s="18"/>
      <c r="K2749" s="18"/>
      <c r="L2749" s="18"/>
      <c r="M2749" s="18"/>
      <c r="N2749" s="18"/>
      <c r="O2749" s="18"/>
      <c r="P2749" s="18"/>
    </row>
    <row r="2750" spans="2:16" ht="12.75">
      <c r="B2750" s="18"/>
      <c r="C2750" s="18"/>
      <c r="D2750" s="18"/>
      <c r="E2750" s="18"/>
      <c r="F2750" s="18"/>
      <c r="G2750" s="18"/>
      <c r="H2750" s="18"/>
      <c r="I2750" s="18"/>
      <c r="J2750" s="18"/>
      <c r="K2750" s="18"/>
      <c r="L2750" s="18"/>
      <c r="M2750" s="18"/>
      <c r="N2750" s="18"/>
      <c r="O2750" s="18"/>
      <c r="P2750" s="18"/>
    </row>
    <row r="2751" spans="2:16" ht="12.75">
      <c r="B2751" s="18"/>
      <c r="C2751" s="18"/>
      <c r="D2751" s="18"/>
      <c r="E2751" s="18"/>
      <c r="F2751" s="18"/>
      <c r="G2751" s="18"/>
      <c r="H2751" s="18"/>
      <c r="I2751" s="18"/>
      <c r="J2751" s="18"/>
      <c r="K2751" s="18"/>
      <c r="L2751" s="18"/>
      <c r="M2751" s="18"/>
      <c r="N2751" s="18"/>
      <c r="O2751" s="18"/>
      <c r="P2751" s="18"/>
    </row>
    <row r="2752" spans="2:16" ht="12.75">
      <c r="B2752" s="18"/>
      <c r="C2752" s="18"/>
      <c r="D2752" s="18"/>
      <c r="E2752" s="18"/>
      <c r="F2752" s="18"/>
      <c r="G2752" s="18"/>
      <c r="H2752" s="18"/>
      <c r="I2752" s="18"/>
      <c r="J2752" s="18"/>
      <c r="K2752" s="18"/>
      <c r="L2752" s="18"/>
      <c r="M2752" s="18"/>
      <c r="N2752" s="18"/>
      <c r="O2752" s="18"/>
      <c r="P2752" s="18"/>
    </row>
    <row r="2753" spans="2:16" ht="12.75">
      <c r="B2753" s="18"/>
      <c r="C2753" s="18"/>
      <c r="D2753" s="18"/>
      <c r="E2753" s="18"/>
      <c r="F2753" s="18"/>
      <c r="G2753" s="18"/>
      <c r="H2753" s="18"/>
      <c r="I2753" s="18"/>
      <c r="J2753" s="18"/>
      <c r="K2753" s="18"/>
      <c r="L2753" s="18"/>
      <c r="M2753" s="18"/>
      <c r="N2753" s="18"/>
      <c r="O2753" s="18"/>
      <c r="P2753" s="18"/>
    </row>
    <row r="2754" spans="2:16" ht="12.75">
      <c r="B2754" s="18"/>
      <c r="C2754" s="18"/>
      <c r="D2754" s="18"/>
      <c r="E2754" s="18"/>
      <c r="F2754" s="18"/>
      <c r="G2754" s="18"/>
      <c r="H2754" s="18"/>
      <c r="I2754" s="18"/>
      <c r="J2754" s="18"/>
      <c r="K2754" s="18"/>
      <c r="L2754" s="18"/>
      <c r="M2754" s="18"/>
      <c r="N2754" s="18"/>
      <c r="O2754" s="18"/>
      <c r="P2754" s="18"/>
    </row>
    <row r="2755" spans="2:16" ht="12.75">
      <c r="B2755" s="18"/>
      <c r="C2755" s="18"/>
      <c r="D2755" s="18"/>
      <c r="E2755" s="18"/>
      <c r="F2755" s="18"/>
      <c r="G2755" s="18"/>
      <c r="H2755" s="18"/>
      <c r="I2755" s="18"/>
      <c r="J2755" s="18"/>
      <c r="K2755" s="18"/>
      <c r="L2755" s="18"/>
      <c r="M2755" s="18"/>
      <c r="N2755" s="18"/>
      <c r="O2755" s="18"/>
      <c r="P2755" s="18"/>
    </row>
    <row r="2756" spans="2:16" ht="12.75">
      <c r="B2756" s="18"/>
      <c r="C2756" s="18"/>
      <c r="D2756" s="18"/>
      <c r="E2756" s="18"/>
      <c r="F2756" s="18"/>
      <c r="G2756" s="18"/>
      <c r="H2756" s="18"/>
      <c r="I2756" s="18"/>
      <c r="J2756" s="18"/>
      <c r="K2756" s="18"/>
      <c r="L2756" s="18"/>
      <c r="M2756" s="18"/>
      <c r="N2756" s="18"/>
      <c r="O2756" s="18"/>
      <c r="P2756" s="18"/>
    </row>
    <row r="2757" spans="2:16" ht="12.75">
      <c r="B2757" s="18"/>
      <c r="C2757" s="18"/>
      <c r="D2757" s="18"/>
      <c r="E2757" s="18"/>
      <c r="F2757" s="18"/>
      <c r="G2757" s="18"/>
      <c r="H2757" s="18"/>
      <c r="I2757" s="18"/>
      <c r="J2757" s="18"/>
      <c r="K2757" s="18"/>
      <c r="L2757" s="18"/>
      <c r="M2757" s="18"/>
      <c r="N2757" s="18"/>
      <c r="O2757" s="18"/>
      <c r="P2757" s="18"/>
    </row>
    <row r="2758" spans="2:16" ht="12.75">
      <c r="B2758" s="18"/>
      <c r="C2758" s="18"/>
      <c r="D2758" s="18"/>
      <c r="E2758" s="18"/>
      <c r="F2758" s="18"/>
      <c r="G2758" s="18"/>
      <c r="H2758" s="18"/>
      <c r="I2758" s="18"/>
      <c r="J2758" s="18"/>
      <c r="K2758" s="18"/>
      <c r="L2758" s="18"/>
      <c r="M2758" s="18"/>
      <c r="N2758" s="18"/>
      <c r="O2758" s="18"/>
      <c r="P2758" s="18"/>
    </row>
    <row r="2759" spans="2:16" ht="12.75">
      <c r="B2759" s="18"/>
      <c r="C2759" s="18"/>
      <c r="D2759" s="18"/>
      <c r="E2759" s="18"/>
      <c r="F2759" s="18"/>
      <c r="G2759" s="18"/>
      <c r="H2759" s="18"/>
      <c r="I2759" s="18"/>
      <c r="J2759" s="18"/>
      <c r="K2759" s="18"/>
      <c r="L2759" s="18"/>
      <c r="M2759" s="18"/>
      <c r="N2759" s="18"/>
      <c r="O2759" s="18"/>
      <c r="P2759" s="18"/>
    </row>
    <row r="2760" spans="2:16" ht="12.75">
      <c r="B2760" s="18"/>
      <c r="C2760" s="18"/>
      <c r="D2760" s="18"/>
      <c r="E2760" s="18"/>
      <c r="F2760" s="18"/>
      <c r="G2760" s="18"/>
      <c r="H2760" s="18"/>
      <c r="I2760" s="18"/>
      <c r="J2760" s="18"/>
      <c r="K2760" s="18"/>
      <c r="L2760" s="18"/>
      <c r="M2760" s="18"/>
      <c r="N2760" s="18"/>
      <c r="O2760" s="18"/>
      <c r="P2760" s="18"/>
    </row>
    <row r="2761" spans="2:16" ht="12.75">
      <c r="B2761" s="18"/>
      <c r="C2761" s="18"/>
      <c r="D2761" s="18"/>
      <c r="E2761" s="18"/>
      <c r="F2761" s="18"/>
      <c r="G2761" s="18"/>
      <c r="H2761" s="18"/>
      <c r="I2761" s="18"/>
      <c r="J2761" s="18"/>
      <c r="K2761" s="18"/>
      <c r="L2761" s="18"/>
      <c r="M2761" s="18"/>
      <c r="N2761" s="18"/>
      <c r="O2761" s="18"/>
      <c r="P2761" s="18"/>
    </row>
    <row r="2762" spans="2:16" ht="12.75">
      <c r="B2762" s="18"/>
      <c r="C2762" s="18"/>
      <c r="D2762" s="18"/>
      <c r="E2762" s="18"/>
      <c r="F2762" s="18"/>
      <c r="G2762" s="18"/>
      <c r="H2762" s="18"/>
      <c r="I2762" s="18"/>
      <c r="J2762" s="18"/>
      <c r="K2762" s="18"/>
      <c r="L2762" s="18"/>
      <c r="M2762" s="18"/>
      <c r="N2762" s="18"/>
      <c r="O2762" s="18"/>
      <c r="P2762" s="18"/>
    </row>
    <row r="2763" spans="2:16" ht="12.75">
      <c r="B2763" s="18"/>
      <c r="C2763" s="18"/>
      <c r="D2763" s="18"/>
      <c r="E2763" s="18"/>
      <c r="F2763" s="18"/>
      <c r="G2763" s="18"/>
      <c r="H2763" s="18"/>
      <c r="I2763" s="18"/>
      <c r="J2763" s="18"/>
      <c r="K2763" s="18"/>
      <c r="L2763" s="18"/>
      <c r="M2763" s="18"/>
      <c r="N2763" s="18"/>
      <c r="O2763" s="18"/>
      <c r="P2763" s="18"/>
    </row>
    <row r="2764" spans="2:16" ht="12.75">
      <c r="B2764" s="18"/>
      <c r="C2764" s="18"/>
      <c r="D2764" s="18"/>
      <c r="E2764" s="18"/>
      <c r="F2764" s="18"/>
      <c r="G2764" s="18"/>
      <c r="H2764" s="18"/>
      <c r="I2764" s="18"/>
      <c r="J2764" s="18"/>
      <c r="K2764" s="18"/>
      <c r="L2764" s="18"/>
      <c r="M2764" s="18"/>
      <c r="N2764" s="18"/>
      <c r="O2764" s="18"/>
      <c r="P2764" s="18"/>
    </row>
    <row r="2765" spans="2:16" ht="12.75">
      <c r="B2765" s="18"/>
      <c r="C2765" s="18"/>
      <c r="D2765" s="18"/>
      <c r="E2765" s="18"/>
      <c r="F2765" s="18"/>
      <c r="G2765" s="18"/>
      <c r="H2765" s="18"/>
      <c r="I2765" s="18"/>
      <c r="J2765" s="18"/>
      <c r="K2765" s="18"/>
      <c r="L2765" s="18"/>
      <c r="M2765" s="18"/>
      <c r="N2765" s="18"/>
      <c r="O2765" s="18"/>
      <c r="P2765" s="18"/>
    </row>
    <row r="2766" spans="2:16" ht="12.75">
      <c r="B2766" s="18"/>
      <c r="C2766" s="18"/>
      <c r="D2766" s="18"/>
      <c r="E2766" s="18"/>
      <c r="F2766" s="18"/>
      <c r="G2766" s="18"/>
      <c r="H2766" s="18"/>
      <c r="I2766" s="18"/>
      <c r="J2766" s="18"/>
      <c r="K2766" s="18"/>
      <c r="L2766" s="18"/>
      <c r="M2766" s="18"/>
      <c r="N2766" s="18"/>
      <c r="O2766" s="18"/>
      <c r="P2766" s="18"/>
    </row>
    <row r="2767" spans="2:16" ht="12.75">
      <c r="B2767" s="18"/>
      <c r="C2767" s="18"/>
      <c r="D2767" s="18"/>
      <c r="E2767" s="18"/>
      <c r="F2767" s="18"/>
      <c r="G2767" s="18"/>
      <c r="H2767" s="18"/>
      <c r="I2767" s="18"/>
      <c r="J2767" s="18"/>
      <c r="K2767" s="18"/>
      <c r="L2767" s="18"/>
      <c r="M2767" s="18"/>
      <c r="N2767" s="18"/>
      <c r="O2767" s="18"/>
      <c r="P2767" s="18"/>
    </row>
    <row r="2768" spans="2:16" ht="12.75">
      <c r="B2768" s="18"/>
      <c r="C2768" s="18"/>
      <c r="D2768" s="18"/>
      <c r="E2768" s="18"/>
      <c r="F2768" s="18"/>
      <c r="G2768" s="18"/>
      <c r="H2768" s="18"/>
      <c r="I2768" s="18"/>
      <c r="J2768" s="18"/>
      <c r="K2768" s="18"/>
      <c r="L2768" s="18"/>
      <c r="M2768" s="18"/>
      <c r="N2768" s="18"/>
      <c r="O2768" s="18"/>
      <c r="P2768" s="18"/>
    </row>
    <row r="2769" spans="2:16" ht="12.75">
      <c r="B2769" s="18"/>
      <c r="C2769" s="18"/>
      <c r="D2769" s="18"/>
      <c r="E2769" s="18"/>
      <c r="F2769" s="18"/>
      <c r="G2769" s="18"/>
      <c r="H2769" s="18"/>
      <c r="I2769" s="18"/>
      <c r="J2769" s="18"/>
      <c r="K2769" s="18"/>
      <c r="L2769" s="18"/>
      <c r="M2769" s="18"/>
      <c r="N2769" s="18"/>
      <c r="O2769" s="18"/>
      <c r="P2769" s="18"/>
    </row>
    <row r="2770" spans="2:16" ht="12.75">
      <c r="B2770" s="18"/>
      <c r="C2770" s="18"/>
      <c r="D2770" s="18"/>
      <c r="E2770" s="18"/>
      <c r="F2770" s="18"/>
      <c r="G2770" s="18"/>
      <c r="H2770" s="18"/>
      <c r="I2770" s="18"/>
      <c r="J2770" s="18"/>
      <c r="K2770" s="18"/>
      <c r="L2770" s="18"/>
      <c r="M2770" s="18"/>
      <c r="N2770" s="18"/>
      <c r="O2770" s="18"/>
      <c r="P2770" s="18"/>
    </row>
    <row r="2771" spans="2:16" ht="12.75">
      <c r="B2771" s="18"/>
      <c r="C2771" s="18"/>
      <c r="D2771" s="18"/>
      <c r="E2771" s="18"/>
      <c r="F2771" s="18"/>
      <c r="G2771" s="18"/>
      <c r="H2771" s="18"/>
      <c r="I2771" s="18"/>
      <c r="J2771" s="18"/>
      <c r="K2771" s="18"/>
      <c r="L2771" s="18"/>
      <c r="M2771" s="18"/>
      <c r="N2771" s="18"/>
      <c r="O2771" s="18"/>
      <c r="P2771" s="18"/>
    </row>
    <row r="2772" spans="2:16" ht="12.75">
      <c r="B2772" s="18"/>
      <c r="C2772" s="18"/>
      <c r="D2772" s="18"/>
      <c r="E2772" s="18"/>
      <c r="F2772" s="18"/>
      <c r="G2772" s="18"/>
      <c r="H2772" s="18"/>
      <c r="I2772" s="18"/>
      <c r="J2772" s="18"/>
      <c r="K2772" s="18"/>
      <c r="L2772" s="18"/>
      <c r="M2772" s="18"/>
      <c r="N2772" s="18"/>
      <c r="O2772" s="18"/>
      <c r="P2772" s="18"/>
    </row>
    <row r="2773" spans="2:16" ht="12.75">
      <c r="B2773" s="18"/>
      <c r="C2773" s="18"/>
      <c r="D2773" s="18"/>
      <c r="E2773" s="18"/>
      <c r="F2773" s="18"/>
      <c r="G2773" s="18"/>
      <c r="H2773" s="18"/>
      <c r="I2773" s="18"/>
      <c r="J2773" s="18"/>
      <c r="K2773" s="18"/>
      <c r="L2773" s="18"/>
      <c r="M2773" s="18"/>
      <c r="N2773" s="18"/>
      <c r="O2773" s="18"/>
      <c r="P2773" s="18"/>
    </row>
    <row r="2774" spans="2:16" ht="12.75">
      <c r="B2774" s="18"/>
      <c r="C2774" s="18"/>
      <c r="D2774" s="18"/>
      <c r="E2774" s="18"/>
      <c r="F2774" s="18"/>
      <c r="G2774" s="18"/>
      <c r="H2774" s="18"/>
      <c r="I2774" s="18"/>
      <c r="J2774" s="18"/>
      <c r="K2774" s="18"/>
      <c r="L2774" s="18"/>
      <c r="M2774" s="18"/>
      <c r="N2774" s="18"/>
      <c r="O2774" s="18"/>
      <c r="P2774" s="18"/>
    </row>
    <row r="2775" spans="2:16" ht="12.75">
      <c r="B2775" s="18"/>
      <c r="C2775" s="18"/>
      <c r="D2775" s="18"/>
      <c r="E2775" s="18"/>
      <c r="F2775" s="18"/>
      <c r="G2775" s="18"/>
      <c r="H2775" s="18"/>
      <c r="I2775" s="18"/>
      <c r="J2775" s="18"/>
      <c r="K2775" s="18"/>
      <c r="L2775" s="18"/>
      <c r="M2775" s="18"/>
      <c r="N2775" s="18"/>
      <c r="O2775" s="18"/>
      <c r="P2775" s="18"/>
    </row>
    <row r="2776" spans="2:16" ht="12.75">
      <c r="B2776" s="18"/>
      <c r="C2776" s="18"/>
      <c r="D2776" s="18"/>
      <c r="E2776" s="18"/>
      <c r="F2776" s="18"/>
      <c r="G2776" s="18"/>
      <c r="H2776" s="18"/>
      <c r="I2776" s="18"/>
      <c r="J2776" s="18"/>
      <c r="K2776" s="18"/>
      <c r="L2776" s="18"/>
      <c r="M2776" s="18"/>
      <c r="N2776" s="18"/>
      <c r="O2776" s="18"/>
      <c r="P2776" s="18"/>
    </row>
    <row r="2777" spans="2:16" ht="12.75">
      <c r="B2777" s="18"/>
      <c r="C2777" s="18"/>
      <c r="D2777" s="18"/>
      <c r="E2777" s="18"/>
      <c r="F2777" s="18"/>
      <c r="G2777" s="18"/>
      <c r="H2777" s="18"/>
      <c r="I2777" s="18"/>
      <c r="J2777" s="18"/>
      <c r="K2777" s="18"/>
      <c r="L2777" s="18"/>
      <c r="M2777" s="18"/>
      <c r="N2777" s="18"/>
      <c r="O2777" s="18"/>
      <c r="P2777" s="18"/>
    </row>
    <row r="2778" spans="2:16" ht="12.75">
      <c r="B2778" s="18"/>
      <c r="C2778" s="18"/>
      <c r="D2778" s="18"/>
      <c r="E2778" s="18"/>
      <c r="F2778" s="18"/>
      <c r="G2778" s="18"/>
      <c r="H2778" s="18"/>
      <c r="I2778" s="18"/>
      <c r="J2778" s="18"/>
      <c r="K2778" s="18"/>
      <c r="L2778" s="18"/>
      <c r="M2778" s="18"/>
      <c r="N2778" s="18"/>
      <c r="O2778" s="18"/>
      <c r="P2778" s="18"/>
    </row>
    <row r="2779" spans="2:16" ht="12.75">
      <c r="B2779" s="18"/>
      <c r="C2779" s="18"/>
      <c r="D2779" s="18"/>
      <c r="E2779" s="18"/>
      <c r="F2779" s="18"/>
      <c r="G2779" s="18"/>
      <c r="H2779" s="18"/>
      <c r="I2779" s="18"/>
      <c r="J2779" s="18"/>
      <c r="K2779" s="18"/>
      <c r="L2779" s="18"/>
      <c r="M2779" s="18"/>
      <c r="N2779" s="18"/>
      <c r="O2779" s="18"/>
      <c r="P2779" s="18"/>
    </row>
    <row r="2780" spans="2:16" ht="12.75">
      <c r="B2780" s="18"/>
      <c r="C2780" s="18"/>
      <c r="D2780" s="18"/>
      <c r="E2780" s="18"/>
      <c r="F2780" s="18"/>
      <c r="G2780" s="18"/>
      <c r="H2780" s="18"/>
      <c r="I2780" s="18"/>
      <c r="J2780" s="18"/>
      <c r="K2780" s="18"/>
      <c r="L2780" s="18"/>
      <c r="M2780" s="18"/>
      <c r="N2780" s="18"/>
      <c r="O2780" s="18"/>
      <c r="P2780" s="18"/>
    </row>
    <row r="2781" spans="2:16" ht="12.75">
      <c r="B2781" s="18"/>
      <c r="C2781" s="18"/>
      <c r="D2781" s="18"/>
      <c r="E2781" s="18"/>
      <c r="F2781" s="18"/>
      <c r="G2781" s="18"/>
      <c r="H2781" s="18"/>
      <c r="I2781" s="18"/>
      <c r="J2781" s="18"/>
      <c r="K2781" s="18"/>
      <c r="L2781" s="18"/>
      <c r="M2781" s="18"/>
      <c r="N2781" s="18"/>
      <c r="O2781" s="18"/>
      <c r="P2781" s="18"/>
    </row>
    <row r="2782" spans="2:16" ht="12.75">
      <c r="B2782" s="18"/>
      <c r="C2782" s="18"/>
      <c r="D2782" s="18"/>
      <c r="E2782" s="18"/>
      <c r="F2782" s="18"/>
      <c r="G2782" s="18"/>
      <c r="H2782" s="18"/>
      <c r="I2782" s="18"/>
      <c r="J2782" s="18"/>
      <c r="K2782" s="18"/>
      <c r="L2782" s="18"/>
      <c r="M2782" s="18"/>
      <c r="N2782" s="18"/>
      <c r="O2782" s="18"/>
      <c r="P2782" s="18"/>
    </row>
    <row r="2783" spans="2:16" ht="12.75">
      <c r="B2783" s="18"/>
      <c r="C2783" s="18"/>
      <c r="D2783" s="18"/>
      <c r="E2783" s="18"/>
      <c r="F2783" s="18"/>
      <c r="G2783" s="18"/>
      <c r="H2783" s="18"/>
      <c r="I2783" s="18"/>
      <c r="J2783" s="18"/>
      <c r="K2783" s="18"/>
      <c r="L2783" s="18"/>
      <c r="M2783" s="18"/>
      <c r="N2783" s="18"/>
      <c r="O2783" s="18"/>
      <c r="P2783" s="18"/>
    </row>
    <row r="2784" spans="2:16" ht="12.75">
      <c r="B2784" s="18"/>
      <c r="C2784" s="18"/>
      <c r="D2784" s="18"/>
      <c r="E2784" s="18"/>
      <c r="F2784" s="18"/>
      <c r="G2784" s="18"/>
      <c r="H2784" s="18"/>
      <c r="I2784" s="18"/>
      <c r="J2784" s="18"/>
      <c r="K2784" s="18"/>
      <c r="L2784" s="18"/>
      <c r="M2784" s="18"/>
      <c r="N2784" s="18"/>
      <c r="O2784" s="18"/>
      <c r="P2784" s="18"/>
    </row>
    <row r="2785" spans="2:16" ht="12.75">
      <c r="B2785" s="18"/>
      <c r="C2785" s="18"/>
      <c r="D2785" s="18"/>
      <c r="E2785" s="18"/>
      <c r="F2785" s="18"/>
      <c r="G2785" s="18"/>
      <c r="H2785" s="18"/>
      <c r="I2785" s="18"/>
      <c r="J2785" s="18"/>
      <c r="K2785" s="18"/>
      <c r="L2785" s="18"/>
      <c r="M2785" s="18"/>
      <c r="N2785" s="18"/>
      <c r="O2785" s="18"/>
      <c r="P2785" s="18"/>
    </row>
    <row r="2786" spans="2:16" ht="12.75">
      <c r="B2786" s="18"/>
      <c r="C2786" s="18"/>
      <c r="D2786" s="18"/>
      <c r="E2786" s="18"/>
      <c r="F2786" s="18"/>
      <c r="G2786" s="18"/>
      <c r="H2786" s="18"/>
      <c r="I2786" s="18"/>
      <c r="J2786" s="18"/>
      <c r="K2786" s="18"/>
      <c r="L2786" s="18"/>
      <c r="M2786" s="18"/>
      <c r="N2786" s="18"/>
      <c r="O2786" s="18"/>
      <c r="P2786" s="18"/>
    </row>
    <row r="2787" spans="2:16" ht="12.75">
      <c r="B2787" s="18"/>
      <c r="C2787" s="18"/>
      <c r="D2787" s="18"/>
      <c r="E2787" s="18"/>
      <c r="F2787" s="18"/>
      <c r="G2787" s="18"/>
      <c r="H2787" s="18"/>
      <c r="I2787" s="18"/>
      <c r="J2787" s="18"/>
      <c r="K2787" s="18"/>
      <c r="L2787" s="18"/>
      <c r="M2787" s="18"/>
      <c r="N2787" s="18"/>
      <c r="O2787" s="18"/>
      <c r="P2787" s="18"/>
    </row>
    <row r="2788" spans="2:16" ht="12.75">
      <c r="B2788" s="18"/>
      <c r="C2788" s="18"/>
      <c r="D2788" s="18"/>
      <c r="E2788" s="18"/>
      <c r="F2788" s="18"/>
      <c r="G2788" s="18"/>
      <c r="H2788" s="18"/>
      <c r="I2788" s="18"/>
      <c r="J2788" s="18"/>
      <c r="K2788" s="18"/>
      <c r="L2788" s="18"/>
      <c r="M2788" s="18"/>
      <c r="N2788" s="18"/>
      <c r="O2788" s="18"/>
      <c r="P2788" s="18"/>
    </row>
    <row r="2789" spans="2:16" ht="12.75">
      <c r="B2789" s="18"/>
      <c r="C2789" s="18"/>
      <c r="D2789" s="18"/>
      <c r="E2789" s="18"/>
      <c r="F2789" s="18"/>
      <c r="G2789" s="18"/>
      <c r="H2789" s="18"/>
      <c r="I2789" s="18"/>
      <c r="J2789" s="18"/>
      <c r="K2789" s="18"/>
      <c r="L2789" s="18"/>
      <c r="M2789" s="18"/>
      <c r="N2789" s="18"/>
      <c r="O2789" s="18"/>
      <c r="P2789" s="18"/>
    </row>
    <row r="2790" spans="2:16" ht="12.75">
      <c r="B2790" s="18"/>
      <c r="C2790" s="18"/>
      <c r="D2790" s="18"/>
      <c r="E2790" s="18"/>
      <c r="F2790" s="18"/>
      <c r="G2790" s="18"/>
      <c r="H2790" s="18"/>
      <c r="I2790" s="18"/>
      <c r="J2790" s="18"/>
      <c r="K2790" s="18"/>
      <c r="L2790" s="18"/>
      <c r="M2790" s="18"/>
      <c r="N2790" s="18"/>
      <c r="O2790" s="18"/>
      <c r="P2790" s="18"/>
    </row>
    <row r="2791" spans="2:16" ht="12.75">
      <c r="B2791" s="18"/>
      <c r="C2791" s="18"/>
      <c r="D2791" s="18"/>
      <c r="E2791" s="18"/>
      <c r="F2791" s="18"/>
      <c r="G2791" s="18"/>
      <c r="H2791" s="18"/>
      <c r="I2791" s="18"/>
      <c r="J2791" s="18"/>
      <c r="K2791" s="18"/>
      <c r="L2791" s="18"/>
      <c r="M2791" s="18"/>
      <c r="N2791" s="18"/>
      <c r="O2791" s="18"/>
      <c r="P2791" s="18"/>
    </row>
    <row r="2792" spans="2:16" ht="12.75">
      <c r="B2792" s="18"/>
      <c r="C2792" s="18"/>
      <c r="D2792" s="18"/>
      <c r="E2792" s="18"/>
      <c r="F2792" s="18"/>
      <c r="G2792" s="18"/>
      <c r="H2792" s="18"/>
      <c r="I2792" s="18"/>
      <c r="J2792" s="18"/>
      <c r="K2792" s="18"/>
      <c r="L2792" s="18"/>
      <c r="M2792" s="18"/>
      <c r="N2792" s="18"/>
      <c r="O2792" s="18"/>
      <c r="P2792" s="18"/>
    </row>
    <row r="2793" spans="2:16" ht="12.75">
      <c r="B2793" s="18"/>
      <c r="C2793" s="18"/>
      <c r="D2793" s="18"/>
      <c r="E2793" s="18"/>
      <c r="F2793" s="18"/>
      <c r="G2793" s="18"/>
      <c r="H2793" s="18"/>
      <c r="I2793" s="18"/>
      <c r="J2793" s="18"/>
      <c r="K2793" s="18"/>
      <c r="L2793" s="18"/>
      <c r="M2793" s="18"/>
      <c r="N2793" s="18"/>
      <c r="O2793" s="18"/>
      <c r="P2793" s="18"/>
    </row>
    <row r="2794" spans="2:16" ht="12.75">
      <c r="B2794" s="18"/>
      <c r="C2794" s="18"/>
      <c r="D2794" s="18"/>
      <c r="E2794" s="18"/>
      <c r="F2794" s="18"/>
      <c r="G2794" s="18"/>
      <c r="H2794" s="18"/>
      <c r="I2794" s="18"/>
      <c r="J2794" s="18"/>
      <c r="K2794" s="18"/>
      <c r="L2794" s="18"/>
      <c r="M2794" s="18"/>
      <c r="N2794" s="18"/>
      <c r="O2794" s="18"/>
      <c r="P2794" s="18"/>
    </row>
    <row r="2795" spans="2:16" ht="12.75">
      <c r="B2795" s="18"/>
      <c r="C2795" s="18"/>
      <c r="D2795" s="18"/>
      <c r="E2795" s="18"/>
      <c r="F2795" s="18"/>
      <c r="G2795" s="18"/>
      <c r="H2795" s="18"/>
      <c r="I2795" s="18"/>
      <c r="J2795" s="18"/>
      <c r="K2795" s="18"/>
      <c r="L2795" s="18"/>
      <c r="M2795" s="18"/>
      <c r="N2795" s="18"/>
      <c r="O2795" s="18"/>
      <c r="P2795" s="18"/>
    </row>
    <row r="2796" spans="2:16" ht="12.75">
      <c r="B2796" s="18"/>
      <c r="C2796" s="18"/>
      <c r="D2796" s="18"/>
      <c r="E2796" s="18"/>
      <c r="F2796" s="18"/>
      <c r="G2796" s="18"/>
      <c r="H2796" s="18"/>
      <c r="I2796" s="18"/>
      <c r="J2796" s="18"/>
      <c r="K2796" s="18"/>
      <c r="L2796" s="18"/>
      <c r="M2796" s="18"/>
      <c r="N2796" s="18"/>
      <c r="O2796" s="18"/>
      <c r="P2796" s="18"/>
    </row>
    <row r="2797" spans="2:16" ht="12.75">
      <c r="B2797" s="18"/>
      <c r="C2797" s="18"/>
      <c r="D2797" s="18"/>
      <c r="E2797" s="18"/>
      <c r="F2797" s="18"/>
      <c r="G2797" s="18"/>
      <c r="H2797" s="18"/>
      <c r="I2797" s="18"/>
      <c r="J2797" s="18"/>
      <c r="K2797" s="18"/>
      <c r="L2797" s="18"/>
      <c r="M2797" s="18"/>
      <c r="N2797" s="18"/>
      <c r="O2797" s="18"/>
      <c r="P2797" s="18"/>
    </row>
    <row r="2798" spans="2:16" ht="12.75">
      <c r="B2798" s="18"/>
      <c r="C2798" s="18"/>
      <c r="D2798" s="18"/>
      <c r="E2798" s="18"/>
      <c r="F2798" s="18"/>
      <c r="G2798" s="18"/>
      <c r="H2798" s="18"/>
      <c r="I2798" s="18"/>
      <c r="J2798" s="18"/>
      <c r="K2798" s="18"/>
      <c r="L2798" s="18"/>
      <c r="M2798" s="18"/>
      <c r="N2798" s="18"/>
      <c r="O2798" s="18"/>
      <c r="P2798" s="18"/>
    </row>
    <row r="2799" spans="2:16" ht="12.75">
      <c r="B2799" s="18"/>
      <c r="C2799" s="18"/>
      <c r="D2799" s="18"/>
      <c r="E2799" s="18"/>
      <c r="F2799" s="18"/>
      <c r="G2799" s="18"/>
      <c r="H2799" s="18"/>
      <c r="I2799" s="18"/>
      <c r="J2799" s="18"/>
      <c r="K2799" s="18"/>
      <c r="L2799" s="18"/>
      <c r="M2799" s="18"/>
      <c r="N2799" s="18"/>
      <c r="O2799" s="18"/>
      <c r="P2799" s="18"/>
    </row>
    <row r="2800" spans="2:16" ht="12.75">
      <c r="B2800" s="18"/>
      <c r="C2800" s="18"/>
      <c r="D2800" s="18"/>
      <c r="E2800" s="18"/>
      <c r="F2800" s="18"/>
      <c r="G2800" s="18"/>
      <c r="H2800" s="18"/>
      <c r="I2800" s="18"/>
      <c r="J2800" s="18"/>
      <c r="K2800" s="18"/>
      <c r="L2800" s="18"/>
      <c r="M2800" s="18"/>
      <c r="N2800" s="18"/>
      <c r="O2800" s="18"/>
      <c r="P2800" s="18"/>
    </row>
    <row r="2801" spans="2:16" ht="12.75">
      <c r="B2801" s="18"/>
      <c r="C2801" s="18"/>
      <c r="D2801" s="18"/>
      <c r="E2801" s="18"/>
      <c r="F2801" s="18"/>
      <c r="G2801" s="18"/>
      <c r="H2801" s="18"/>
      <c r="I2801" s="18"/>
      <c r="J2801" s="18"/>
      <c r="K2801" s="18"/>
      <c r="L2801" s="18"/>
      <c r="M2801" s="18"/>
      <c r="N2801" s="18"/>
      <c r="O2801" s="18"/>
      <c r="P2801" s="18"/>
    </row>
    <row r="2802" spans="2:16" ht="12.75">
      <c r="B2802" s="18"/>
      <c r="C2802" s="18"/>
      <c r="D2802" s="18"/>
      <c r="E2802" s="18"/>
      <c r="F2802" s="18"/>
      <c r="G2802" s="18"/>
      <c r="H2802" s="18"/>
      <c r="I2802" s="18"/>
      <c r="J2802" s="18"/>
      <c r="K2802" s="18"/>
      <c r="L2802" s="18"/>
      <c r="M2802" s="18"/>
      <c r="N2802" s="18"/>
      <c r="O2802" s="18"/>
      <c r="P2802" s="18"/>
    </row>
    <row r="2803" spans="2:16" ht="12.75">
      <c r="B2803" s="18"/>
      <c r="C2803" s="18"/>
      <c r="D2803" s="18"/>
      <c r="E2803" s="18"/>
      <c r="F2803" s="18"/>
      <c r="G2803" s="18"/>
      <c r="H2803" s="18"/>
      <c r="I2803" s="18"/>
      <c r="J2803" s="18"/>
      <c r="K2803" s="18"/>
      <c r="L2803" s="18"/>
      <c r="M2803" s="18"/>
      <c r="N2803" s="18"/>
      <c r="O2803" s="18"/>
      <c r="P2803" s="18"/>
    </row>
    <row r="2804" spans="2:16" ht="12.75">
      <c r="B2804" s="18"/>
      <c r="C2804" s="18"/>
      <c r="D2804" s="18"/>
      <c r="E2804" s="18"/>
      <c r="F2804" s="18"/>
      <c r="G2804" s="18"/>
      <c r="H2804" s="18"/>
      <c r="I2804" s="18"/>
      <c r="J2804" s="18"/>
      <c r="K2804" s="18"/>
      <c r="L2804" s="18"/>
      <c r="M2804" s="18"/>
      <c r="N2804" s="18"/>
      <c r="O2804" s="18"/>
      <c r="P2804" s="18"/>
    </row>
    <row r="2805" spans="2:16" ht="12.75">
      <c r="B2805" s="18"/>
      <c r="C2805" s="18"/>
      <c r="D2805" s="18"/>
      <c r="E2805" s="18"/>
      <c r="F2805" s="18"/>
      <c r="G2805" s="18"/>
      <c r="H2805" s="18"/>
      <c r="I2805" s="18"/>
      <c r="J2805" s="18"/>
      <c r="K2805" s="18"/>
      <c r="L2805" s="18"/>
      <c r="M2805" s="18"/>
      <c r="N2805" s="18"/>
      <c r="O2805" s="18"/>
      <c r="P2805" s="18"/>
    </row>
    <row r="2806" spans="2:16" ht="12.75">
      <c r="B2806" s="18"/>
      <c r="C2806" s="18"/>
      <c r="D2806" s="18"/>
      <c r="E2806" s="18"/>
      <c r="F2806" s="18"/>
      <c r="G2806" s="18"/>
      <c r="H2806" s="18"/>
      <c r="I2806" s="18"/>
      <c r="J2806" s="18"/>
      <c r="K2806" s="18"/>
      <c r="L2806" s="18"/>
      <c r="M2806" s="18"/>
      <c r="N2806" s="18"/>
      <c r="O2806" s="18"/>
      <c r="P2806" s="18"/>
    </row>
    <row r="2807" spans="2:16" ht="12.75">
      <c r="B2807" s="18"/>
      <c r="C2807" s="18"/>
      <c r="D2807" s="18"/>
      <c r="E2807" s="18"/>
      <c r="F2807" s="18"/>
      <c r="G2807" s="18"/>
      <c r="H2807" s="18"/>
      <c r="I2807" s="18"/>
      <c r="J2807" s="18"/>
      <c r="K2807" s="18"/>
      <c r="L2807" s="18"/>
      <c r="M2807" s="18"/>
      <c r="N2807" s="18"/>
      <c r="O2807" s="18"/>
      <c r="P2807" s="18"/>
    </row>
    <row r="2808" spans="2:16" ht="12.75">
      <c r="B2808" s="18"/>
      <c r="C2808" s="18"/>
      <c r="D2808" s="18"/>
      <c r="E2808" s="18"/>
      <c r="F2808" s="18"/>
      <c r="G2808" s="18"/>
      <c r="H2808" s="18"/>
      <c r="I2808" s="18"/>
      <c r="J2808" s="18"/>
      <c r="K2808" s="18"/>
      <c r="L2808" s="18"/>
      <c r="M2808" s="18"/>
      <c r="N2808" s="18"/>
      <c r="O2808" s="18"/>
      <c r="P2808" s="18"/>
    </row>
    <row r="2809" spans="2:16" ht="12.75">
      <c r="B2809" s="18"/>
      <c r="C2809" s="18"/>
      <c r="D2809" s="18"/>
      <c r="E2809" s="18"/>
      <c r="F2809" s="18"/>
      <c r="G2809" s="18"/>
      <c r="H2809" s="18"/>
      <c r="I2809" s="18"/>
      <c r="J2809" s="18"/>
      <c r="K2809" s="18"/>
      <c r="L2809" s="18"/>
      <c r="M2809" s="18"/>
      <c r="N2809" s="18"/>
      <c r="O2809" s="18"/>
      <c r="P2809" s="18"/>
    </row>
    <row r="2810" spans="2:16" ht="12.75">
      <c r="B2810" s="18"/>
      <c r="C2810" s="18"/>
      <c r="D2810" s="18"/>
      <c r="E2810" s="18"/>
      <c r="F2810" s="18"/>
      <c r="G2810" s="18"/>
      <c r="H2810" s="18"/>
      <c r="I2810" s="18"/>
      <c r="J2810" s="18"/>
      <c r="K2810" s="18"/>
      <c r="L2810" s="18"/>
      <c r="M2810" s="18"/>
      <c r="N2810" s="18"/>
      <c r="O2810" s="18"/>
      <c r="P2810" s="18"/>
    </row>
    <row r="2811" spans="2:16" ht="12.75">
      <c r="B2811" s="18"/>
      <c r="C2811" s="18"/>
      <c r="D2811" s="18"/>
      <c r="E2811" s="18"/>
      <c r="F2811" s="18"/>
      <c r="G2811" s="18"/>
      <c r="H2811" s="18"/>
      <c r="I2811" s="18"/>
      <c r="J2811" s="18"/>
      <c r="K2811" s="18"/>
      <c r="L2811" s="18"/>
      <c r="M2811" s="18"/>
      <c r="N2811" s="18"/>
      <c r="O2811" s="18"/>
      <c r="P2811" s="18"/>
    </row>
    <row r="2812" spans="2:16" ht="12.75">
      <c r="B2812" s="18"/>
      <c r="C2812" s="18"/>
      <c r="D2812" s="18"/>
      <c r="E2812" s="18"/>
      <c r="F2812" s="18"/>
      <c r="G2812" s="18"/>
      <c r="H2812" s="18"/>
      <c r="I2812" s="18"/>
      <c r="J2812" s="18"/>
      <c r="K2812" s="18"/>
      <c r="L2812" s="18"/>
      <c r="M2812" s="18"/>
      <c r="N2812" s="18"/>
      <c r="O2812" s="18"/>
      <c r="P2812" s="18"/>
    </row>
    <row r="2813" spans="2:16" ht="12.75">
      <c r="B2813" s="18"/>
      <c r="C2813" s="18"/>
      <c r="D2813" s="18"/>
      <c r="E2813" s="18"/>
      <c r="F2813" s="18"/>
      <c r="G2813" s="18"/>
      <c r="H2813" s="18"/>
      <c r="I2813" s="18"/>
      <c r="J2813" s="18"/>
      <c r="K2813" s="18"/>
      <c r="L2813" s="18"/>
      <c r="M2813" s="18"/>
      <c r="N2813" s="18"/>
      <c r="O2813" s="18"/>
      <c r="P2813" s="18"/>
    </row>
    <row r="2814" spans="2:16" ht="12.75">
      <c r="B2814" s="18"/>
      <c r="C2814" s="18"/>
      <c r="D2814" s="18"/>
      <c r="E2814" s="18"/>
      <c r="F2814" s="18"/>
      <c r="G2814" s="18"/>
      <c r="H2814" s="18"/>
      <c r="I2814" s="18"/>
      <c r="J2814" s="18"/>
      <c r="K2814" s="18"/>
      <c r="L2814" s="18"/>
      <c r="M2814" s="18"/>
      <c r="N2814" s="18"/>
      <c r="O2814" s="18"/>
      <c r="P2814" s="18"/>
    </row>
    <row r="2815" spans="2:16" ht="12.75">
      <c r="B2815" s="18"/>
      <c r="C2815" s="18"/>
      <c r="D2815" s="18"/>
      <c r="E2815" s="18"/>
      <c r="F2815" s="18"/>
      <c r="G2815" s="18"/>
      <c r="H2815" s="18"/>
      <c r="I2815" s="18"/>
      <c r="J2815" s="18"/>
      <c r="K2815" s="18"/>
      <c r="L2815" s="18"/>
      <c r="M2815" s="18"/>
      <c r="N2815" s="18"/>
      <c r="O2815" s="18"/>
      <c r="P2815" s="18"/>
    </row>
    <row r="2816" spans="2:16" ht="12.75">
      <c r="B2816" s="18"/>
      <c r="C2816" s="18"/>
      <c r="D2816" s="18"/>
      <c r="E2816" s="18"/>
      <c r="F2816" s="18"/>
      <c r="G2816" s="18"/>
      <c r="H2816" s="18"/>
      <c r="I2816" s="18"/>
      <c r="J2816" s="18"/>
      <c r="K2816" s="18"/>
      <c r="L2816" s="18"/>
      <c r="M2816" s="18"/>
      <c r="N2816" s="18"/>
      <c r="O2816" s="18"/>
      <c r="P2816" s="18"/>
    </row>
    <row r="2817" spans="2:16" ht="12.75">
      <c r="B2817" s="18"/>
      <c r="C2817" s="18"/>
      <c r="D2817" s="18"/>
      <c r="E2817" s="18"/>
      <c r="F2817" s="18"/>
      <c r="G2817" s="18"/>
      <c r="H2817" s="18"/>
      <c r="I2817" s="18"/>
      <c r="J2817" s="18"/>
      <c r="K2817" s="18"/>
      <c r="L2817" s="18"/>
      <c r="M2817" s="18"/>
      <c r="N2817" s="18"/>
      <c r="O2817" s="18"/>
      <c r="P2817" s="18"/>
    </row>
    <row r="2818" spans="2:16" ht="12.75">
      <c r="B2818" s="18"/>
      <c r="C2818" s="18"/>
      <c r="D2818" s="18"/>
      <c r="E2818" s="18"/>
      <c r="F2818" s="18"/>
      <c r="G2818" s="18"/>
      <c r="H2818" s="18"/>
      <c r="I2818" s="18"/>
      <c r="J2818" s="18"/>
      <c r="K2818" s="18"/>
      <c r="L2818" s="18"/>
      <c r="M2818" s="18"/>
      <c r="N2818" s="18"/>
      <c r="O2818" s="18"/>
      <c r="P2818" s="18"/>
    </row>
    <row r="2819" spans="2:16" ht="12.75">
      <c r="B2819" s="18"/>
      <c r="C2819" s="18"/>
      <c r="D2819" s="18"/>
      <c r="E2819" s="18"/>
      <c r="F2819" s="18"/>
      <c r="G2819" s="18"/>
      <c r="H2819" s="18"/>
      <c r="I2819" s="18"/>
      <c r="J2819" s="18"/>
      <c r="K2819" s="18"/>
      <c r="L2819" s="18"/>
      <c r="M2819" s="18"/>
      <c r="N2819" s="18"/>
      <c r="O2819" s="18"/>
      <c r="P2819" s="18"/>
    </row>
    <row r="2820" spans="2:16" ht="12.75">
      <c r="B2820" s="18"/>
      <c r="C2820" s="18"/>
      <c r="D2820" s="18"/>
      <c r="E2820" s="18"/>
      <c r="F2820" s="18"/>
      <c r="G2820" s="18"/>
      <c r="H2820" s="18"/>
      <c r="I2820" s="18"/>
      <c r="J2820" s="18"/>
      <c r="K2820" s="18"/>
      <c r="L2820" s="18"/>
      <c r="M2820" s="18"/>
      <c r="N2820" s="18"/>
      <c r="O2820" s="18"/>
      <c r="P2820" s="18"/>
    </row>
    <row r="2821" spans="2:16" ht="12.75">
      <c r="B2821" s="18"/>
      <c r="C2821" s="18"/>
      <c r="D2821" s="18"/>
      <c r="E2821" s="18"/>
      <c r="F2821" s="18"/>
      <c r="G2821" s="18"/>
      <c r="H2821" s="18"/>
      <c r="I2821" s="18"/>
      <c r="J2821" s="18"/>
      <c r="K2821" s="18"/>
      <c r="L2821" s="18"/>
      <c r="M2821" s="18"/>
      <c r="N2821" s="18"/>
      <c r="O2821" s="18"/>
      <c r="P2821" s="18"/>
    </row>
    <row r="2822" spans="2:16" ht="12.75">
      <c r="B2822" s="18"/>
      <c r="C2822" s="18"/>
      <c r="D2822" s="18"/>
      <c r="E2822" s="18"/>
      <c r="F2822" s="18"/>
      <c r="G2822" s="18"/>
      <c r="H2822" s="18"/>
      <c r="I2822" s="18"/>
      <c r="J2822" s="18"/>
      <c r="K2822" s="18"/>
      <c r="L2822" s="18"/>
      <c r="M2822" s="18"/>
      <c r="N2822" s="18"/>
      <c r="O2822" s="18"/>
      <c r="P2822" s="18"/>
    </row>
    <row r="2823" spans="2:16" ht="12.75">
      <c r="B2823" s="18"/>
      <c r="C2823" s="18"/>
      <c r="D2823" s="18"/>
      <c r="E2823" s="18"/>
      <c r="F2823" s="18"/>
      <c r="G2823" s="18"/>
      <c r="H2823" s="18"/>
      <c r="I2823" s="18"/>
      <c r="J2823" s="18"/>
      <c r="K2823" s="18"/>
      <c r="L2823" s="18"/>
      <c r="M2823" s="18"/>
      <c r="N2823" s="18"/>
      <c r="O2823" s="18"/>
      <c r="P2823" s="18"/>
    </row>
    <row r="2824" spans="2:16" ht="12.75">
      <c r="B2824" s="18"/>
      <c r="C2824" s="18"/>
      <c r="D2824" s="18"/>
      <c r="E2824" s="18"/>
      <c r="F2824" s="18"/>
      <c r="G2824" s="18"/>
      <c r="H2824" s="18"/>
      <c r="I2824" s="18"/>
      <c r="J2824" s="18"/>
      <c r="K2824" s="18"/>
      <c r="L2824" s="18"/>
      <c r="M2824" s="18"/>
      <c r="N2824" s="18"/>
      <c r="O2824" s="18"/>
      <c r="P2824" s="18"/>
    </row>
    <row r="2825" spans="2:16" ht="12.75">
      <c r="B2825" s="18"/>
      <c r="C2825" s="18"/>
      <c r="D2825" s="18"/>
      <c r="E2825" s="18"/>
      <c r="F2825" s="18"/>
      <c r="G2825" s="18"/>
      <c r="H2825" s="18"/>
      <c r="I2825" s="18"/>
      <c r="J2825" s="18"/>
      <c r="K2825" s="18"/>
      <c r="L2825" s="18"/>
      <c r="M2825" s="18"/>
      <c r="N2825" s="18"/>
      <c r="O2825" s="18"/>
      <c r="P2825" s="18"/>
    </row>
    <row r="2826" spans="2:16" ht="12.75">
      <c r="B2826" s="18"/>
      <c r="C2826" s="18"/>
      <c r="D2826" s="18"/>
      <c r="E2826" s="18"/>
      <c r="F2826" s="18"/>
      <c r="G2826" s="18"/>
      <c r="H2826" s="18"/>
      <c r="I2826" s="18"/>
      <c r="J2826" s="18"/>
      <c r="K2826" s="18"/>
      <c r="L2826" s="18"/>
      <c r="M2826" s="18"/>
      <c r="N2826" s="18"/>
      <c r="O2826" s="18"/>
      <c r="P2826" s="18"/>
    </row>
    <row r="2827" spans="2:16" ht="12.75">
      <c r="B2827" s="18"/>
      <c r="C2827" s="18"/>
      <c r="D2827" s="18"/>
      <c r="E2827" s="18"/>
      <c r="F2827" s="18"/>
      <c r="G2827" s="18"/>
      <c r="H2827" s="18"/>
      <c r="I2827" s="18"/>
      <c r="J2827" s="18"/>
      <c r="K2827" s="18"/>
      <c r="L2827" s="18"/>
      <c r="M2827" s="18"/>
      <c r="N2827" s="18"/>
      <c r="O2827" s="18"/>
      <c r="P2827" s="18"/>
    </row>
    <row r="2828" spans="2:16" ht="12.75">
      <c r="B2828" s="18"/>
      <c r="C2828" s="18"/>
      <c r="D2828" s="18"/>
      <c r="E2828" s="18"/>
      <c r="F2828" s="18"/>
      <c r="G2828" s="18"/>
      <c r="H2828" s="18"/>
      <c r="I2828" s="18"/>
      <c r="J2828" s="18"/>
      <c r="K2828" s="18"/>
      <c r="L2828" s="18"/>
      <c r="M2828" s="18"/>
      <c r="N2828" s="18"/>
      <c r="O2828" s="18"/>
      <c r="P2828" s="18"/>
    </row>
    <row r="2829" spans="2:16" ht="12.75">
      <c r="B2829" s="18"/>
      <c r="C2829" s="18"/>
      <c r="D2829" s="18"/>
      <c r="E2829" s="18"/>
      <c r="F2829" s="18"/>
      <c r="G2829" s="18"/>
      <c r="H2829" s="18"/>
      <c r="I2829" s="18"/>
      <c r="J2829" s="18"/>
      <c r="K2829" s="18"/>
      <c r="L2829" s="18"/>
      <c r="M2829" s="18"/>
      <c r="N2829" s="18"/>
      <c r="O2829" s="18"/>
      <c r="P2829" s="18"/>
    </row>
    <row r="2830" spans="2:16" ht="12.75">
      <c r="B2830" s="18"/>
      <c r="C2830" s="18"/>
      <c r="D2830" s="18"/>
      <c r="E2830" s="18"/>
      <c r="F2830" s="18"/>
      <c r="G2830" s="18"/>
      <c r="H2830" s="18"/>
      <c r="I2830" s="18"/>
      <c r="J2830" s="18"/>
      <c r="K2830" s="18"/>
      <c r="L2830" s="18"/>
      <c r="M2830" s="18"/>
      <c r="N2830" s="18"/>
      <c r="O2830" s="18"/>
      <c r="P2830" s="18"/>
    </row>
    <row r="2831" spans="2:16" ht="12.75">
      <c r="B2831" s="18"/>
      <c r="C2831" s="18"/>
      <c r="D2831" s="18"/>
      <c r="E2831" s="18"/>
      <c r="F2831" s="18"/>
      <c r="G2831" s="18"/>
      <c r="H2831" s="18"/>
      <c r="I2831" s="18"/>
      <c r="J2831" s="18"/>
      <c r="K2831" s="18"/>
      <c r="L2831" s="18"/>
      <c r="M2831" s="18"/>
      <c r="N2831" s="18"/>
      <c r="O2831" s="18"/>
      <c r="P2831" s="18"/>
    </row>
    <row r="2832" spans="2:16" ht="12.75">
      <c r="B2832" s="18"/>
      <c r="C2832" s="18"/>
      <c r="D2832" s="18"/>
      <c r="E2832" s="18"/>
      <c r="F2832" s="18"/>
      <c r="G2832" s="18"/>
      <c r="H2832" s="18"/>
      <c r="I2832" s="18"/>
      <c r="J2832" s="18"/>
      <c r="K2832" s="18"/>
      <c r="L2832" s="18"/>
      <c r="M2832" s="18"/>
      <c r="N2832" s="18"/>
      <c r="O2832" s="18"/>
      <c r="P2832" s="18"/>
    </row>
    <row r="2833" spans="2:16" ht="12.75">
      <c r="B2833" s="18"/>
      <c r="C2833" s="18"/>
      <c r="D2833" s="18"/>
      <c r="E2833" s="18"/>
      <c r="F2833" s="18"/>
      <c r="G2833" s="18"/>
      <c r="H2833" s="18"/>
      <c r="I2833" s="18"/>
      <c r="J2833" s="18"/>
      <c r="K2833" s="18"/>
      <c r="L2833" s="18"/>
      <c r="M2833" s="18"/>
      <c r="N2833" s="18"/>
      <c r="O2833" s="18"/>
      <c r="P2833" s="18"/>
    </row>
    <row r="2834" spans="2:16" ht="12.75">
      <c r="B2834" s="18"/>
      <c r="C2834" s="18"/>
      <c r="D2834" s="18"/>
      <c r="E2834" s="18"/>
      <c r="F2834" s="18"/>
      <c r="G2834" s="18"/>
      <c r="H2834" s="18"/>
      <c r="I2834" s="18"/>
      <c r="J2834" s="18"/>
      <c r="K2834" s="18"/>
      <c r="L2834" s="18"/>
      <c r="M2834" s="18"/>
      <c r="N2834" s="18"/>
      <c r="O2834" s="18"/>
      <c r="P2834" s="18"/>
    </row>
    <row r="2835" spans="2:16" ht="12.75">
      <c r="B2835" s="18"/>
      <c r="C2835" s="18"/>
      <c r="D2835" s="18"/>
      <c r="E2835" s="18"/>
      <c r="F2835" s="18"/>
      <c r="G2835" s="18"/>
      <c r="H2835" s="18"/>
      <c r="I2835" s="18"/>
      <c r="J2835" s="18"/>
      <c r="K2835" s="18"/>
      <c r="L2835" s="18"/>
      <c r="M2835" s="18"/>
      <c r="N2835" s="18"/>
      <c r="O2835" s="18"/>
      <c r="P2835" s="18"/>
    </row>
    <row r="2836" spans="2:16" ht="12.75">
      <c r="B2836" s="18"/>
      <c r="C2836" s="18"/>
      <c r="D2836" s="18"/>
      <c r="E2836" s="18"/>
      <c r="F2836" s="18"/>
      <c r="G2836" s="18"/>
      <c r="H2836" s="18"/>
      <c r="I2836" s="18"/>
      <c r="J2836" s="18"/>
      <c r="K2836" s="18"/>
      <c r="L2836" s="18"/>
      <c r="M2836" s="18"/>
      <c r="N2836" s="18"/>
      <c r="O2836" s="18"/>
      <c r="P2836" s="18"/>
    </row>
    <row r="2837" spans="2:16" ht="12.75">
      <c r="B2837" s="18"/>
      <c r="C2837" s="18"/>
      <c r="D2837" s="18"/>
      <c r="E2837" s="18"/>
      <c r="F2837" s="18"/>
      <c r="G2837" s="18"/>
      <c r="H2837" s="18"/>
      <c r="I2837" s="18"/>
      <c r="J2837" s="18"/>
      <c r="K2837" s="18"/>
      <c r="L2837" s="18"/>
      <c r="M2837" s="18"/>
      <c r="N2837" s="18"/>
      <c r="O2837" s="18"/>
      <c r="P2837" s="18"/>
    </row>
    <row r="2838" spans="2:16" ht="12.75">
      <c r="B2838" s="18"/>
      <c r="C2838" s="18"/>
      <c r="D2838" s="18"/>
      <c r="E2838" s="18"/>
      <c r="F2838" s="18"/>
      <c r="G2838" s="18"/>
      <c r="H2838" s="18"/>
      <c r="I2838" s="18"/>
      <c r="J2838" s="18"/>
      <c r="K2838" s="18"/>
      <c r="L2838" s="18"/>
      <c r="M2838" s="18"/>
      <c r="N2838" s="18"/>
      <c r="O2838" s="18"/>
      <c r="P2838" s="18"/>
    </row>
    <row r="2839" spans="2:16" ht="12.75">
      <c r="B2839" s="18"/>
      <c r="C2839" s="18"/>
      <c r="D2839" s="18"/>
      <c r="E2839" s="18"/>
      <c r="F2839" s="18"/>
      <c r="G2839" s="18"/>
      <c r="H2839" s="18"/>
      <c r="I2839" s="18"/>
      <c r="J2839" s="18"/>
      <c r="K2839" s="18"/>
      <c r="L2839" s="18"/>
      <c r="M2839" s="18"/>
      <c r="N2839" s="18"/>
      <c r="O2839" s="18"/>
      <c r="P2839" s="18"/>
    </row>
    <row r="2840" spans="2:16" ht="12.75">
      <c r="B2840" s="18"/>
      <c r="C2840" s="18"/>
      <c r="D2840" s="18"/>
      <c r="E2840" s="18"/>
      <c r="F2840" s="18"/>
      <c r="G2840" s="18"/>
      <c r="H2840" s="18"/>
      <c r="I2840" s="18"/>
      <c r="J2840" s="18"/>
      <c r="K2840" s="18"/>
      <c r="L2840" s="18"/>
      <c r="M2840" s="18"/>
      <c r="N2840" s="18"/>
      <c r="O2840" s="18"/>
      <c r="P2840" s="18"/>
    </row>
    <row r="2841" spans="2:16" ht="12.75">
      <c r="B2841" s="18"/>
      <c r="C2841" s="18"/>
      <c r="D2841" s="18"/>
      <c r="E2841" s="18"/>
      <c r="F2841" s="18"/>
      <c r="G2841" s="18"/>
      <c r="H2841" s="18"/>
      <c r="I2841" s="18"/>
      <c r="J2841" s="18"/>
      <c r="K2841" s="18"/>
      <c r="L2841" s="18"/>
      <c r="M2841" s="18"/>
      <c r="N2841" s="18"/>
      <c r="O2841" s="18"/>
      <c r="P2841" s="18"/>
    </row>
    <row r="2842" spans="2:16" ht="12.75">
      <c r="B2842" s="18"/>
      <c r="C2842" s="18"/>
      <c r="D2842" s="18"/>
      <c r="E2842" s="18"/>
      <c r="F2842" s="18"/>
      <c r="G2842" s="18"/>
      <c r="H2842" s="18"/>
      <c r="I2842" s="18"/>
      <c r="J2842" s="18"/>
      <c r="K2842" s="18"/>
      <c r="L2842" s="18"/>
      <c r="M2842" s="18"/>
      <c r="N2842" s="18"/>
      <c r="O2842" s="18"/>
      <c r="P2842" s="18"/>
    </row>
    <row r="2843" spans="2:16" ht="12.75">
      <c r="B2843" s="18"/>
      <c r="C2843" s="18"/>
      <c r="D2843" s="18"/>
      <c r="E2843" s="18"/>
      <c r="F2843" s="18"/>
      <c r="G2843" s="18"/>
      <c r="H2843" s="18"/>
      <c r="I2843" s="18"/>
      <c r="J2843" s="18"/>
      <c r="K2843" s="18"/>
      <c r="L2843" s="18"/>
      <c r="M2843" s="18"/>
      <c r="N2843" s="18"/>
      <c r="O2843" s="18"/>
      <c r="P2843" s="18"/>
    </row>
    <row r="2844" spans="2:16" ht="12.75">
      <c r="B2844" s="18"/>
      <c r="C2844" s="18"/>
      <c r="D2844" s="18"/>
      <c r="E2844" s="18"/>
      <c r="F2844" s="18"/>
      <c r="G2844" s="18"/>
      <c r="H2844" s="18"/>
      <c r="I2844" s="18"/>
      <c r="J2844" s="18"/>
      <c r="K2844" s="18"/>
      <c r="L2844" s="18"/>
      <c r="M2844" s="18"/>
      <c r="N2844" s="18"/>
      <c r="O2844" s="18"/>
      <c r="P2844" s="18"/>
    </row>
    <row r="2845" spans="2:16" ht="12.75">
      <c r="B2845" s="18"/>
      <c r="C2845" s="18"/>
      <c r="D2845" s="18"/>
      <c r="E2845" s="18"/>
      <c r="F2845" s="18"/>
      <c r="G2845" s="18"/>
      <c r="H2845" s="18"/>
      <c r="I2845" s="18"/>
      <c r="J2845" s="18"/>
      <c r="K2845" s="18"/>
      <c r="L2845" s="18"/>
      <c r="M2845" s="18"/>
      <c r="N2845" s="18"/>
      <c r="O2845" s="18"/>
      <c r="P2845" s="18"/>
    </row>
    <row r="2846" spans="2:16" ht="12.75">
      <c r="B2846" s="18"/>
      <c r="C2846" s="18"/>
      <c r="D2846" s="18"/>
      <c r="E2846" s="18"/>
      <c r="F2846" s="18"/>
      <c r="G2846" s="18"/>
      <c r="H2846" s="18"/>
      <c r="I2846" s="18"/>
      <c r="J2846" s="18"/>
      <c r="K2846" s="18"/>
      <c r="L2846" s="18"/>
      <c r="M2846" s="18"/>
      <c r="N2846" s="18"/>
      <c r="O2846" s="18"/>
      <c r="P2846" s="18"/>
    </row>
    <row r="2847" spans="2:16" ht="12.75">
      <c r="B2847" s="18"/>
      <c r="C2847" s="18"/>
      <c r="D2847" s="18"/>
      <c r="E2847" s="18"/>
      <c r="F2847" s="18"/>
      <c r="G2847" s="18"/>
      <c r="H2847" s="18"/>
      <c r="I2847" s="18"/>
      <c r="J2847" s="18"/>
      <c r="K2847" s="18"/>
      <c r="L2847" s="18"/>
      <c r="M2847" s="18"/>
      <c r="N2847" s="18"/>
      <c r="O2847" s="18"/>
      <c r="P2847" s="18"/>
    </row>
    <row r="2848" spans="2:16" ht="12.75">
      <c r="B2848" s="18"/>
      <c r="C2848" s="18"/>
      <c r="D2848" s="18"/>
      <c r="E2848" s="18"/>
      <c r="F2848" s="18"/>
      <c r="G2848" s="18"/>
      <c r="H2848" s="18"/>
      <c r="I2848" s="18"/>
      <c r="J2848" s="18"/>
      <c r="K2848" s="18"/>
      <c r="L2848" s="18"/>
      <c r="M2848" s="18"/>
      <c r="N2848" s="18"/>
      <c r="O2848" s="18"/>
      <c r="P2848" s="18"/>
    </row>
    <row r="2849" spans="2:16" ht="12.75">
      <c r="B2849" s="18"/>
      <c r="C2849" s="18"/>
      <c r="D2849" s="18"/>
      <c r="E2849" s="18"/>
      <c r="F2849" s="18"/>
      <c r="G2849" s="18"/>
      <c r="H2849" s="18"/>
      <c r="I2849" s="18"/>
      <c r="J2849" s="18"/>
      <c r="K2849" s="18"/>
      <c r="L2849" s="18"/>
      <c r="M2849" s="18"/>
      <c r="N2849" s="18"/>
      <c r="O2849" s="18"/>
      <c r="P2849" s="18"/>
    </row>
    <row r="2850" spans="2:16" ht="12.75">
      <c r="B2850" s="18"/>
      <c r="C2850" s="18"/>
      <c r="D2850" s="18"/>
      <c r="E2850" s="18"/>
      <c r="F2850" s="18"/>
      <c r="G2850" s="18"/>
      <c r="H2850" s="18"/>
      <c r="I2850" s="18"/>
      <c r="J2850" s="18"/>
      <c r="K2850" s="18"/>
      <c r="L2850" s="18"/>
      <c r="M2850" s="18"/>
      <c r="N2850" s="18"/>
      <c r="O2850" s="18"/>
      <c r="P2850" s="18"/>
    </row>
    <row r="2851" spans="2:16" ht="12.75">
      <c r="B2851" s="18"/>
      <c r="C2851" s="18"/>
      <c r="D2851" s="18"/>
      <c r="E2851" s="18"/>
      <c r="F2851" s="18"/>
      <c r="G2851" s="18"/>
      <c r="H2851" s="18"/>
      <c r="I2851" s="18"/>
      <c r="J2851" s="18"/>
      <c r="K2851" s="18"/>
      <c r="L2851" s="18"/>
      <c r="M2851" s="18"/>
      <c r="N2851" s="18"/>
      <c r="O2851" s="18"/>
      <c r="P2851" s="18"/>
    </row>
    <row r="2852" spans="2:16" ht="12.75">
      <c r="B2852" s="18"/>
      <c r="C2852" s="18"/>
      <c r="D2852" s="18"/>
      <c r="E2852" s="18"/>
      <c r="F2852" s="18"/>
      <c r="G2852" s="18"/>
      <c r="H2852" s="18"/>
      <c r="I2852" s="18"/>
      <c r="J2852" s="18"/>
      <c r="K2852" s="18"/>
      <c r="L2852" s="18"/>
      <c r="M2852" s="18"/>
      <c r="N2852" s="18"/>
      <c r="O2852" s="18"/>
      <c r="P2852" s="18"/>
    </row>
    <row r="2853" spans="2:16" ht="12.75">
      <c r="B2853" s="18"/>
      <c r="C2853" s="18"/>
      <c r="D2853" s="18"/>
      <c r="E2853" s="18"/>
      <c r="F2853" s="18"/>
      <c r="G2853" s="18"/>
      <c r="H2853" s="18"/>
      <c r="I2853" s="18"/>
      <c r="J2853" s="18"/>
      <c r="K2853" s="18"/>
      <c r="L2853" s="18"/>
      <c r="M2853" s="18"/>
      <c r="N2853" s="18"/>
      <c r="O2853" s="18"/>
      <c r="P2853" s="18"/>
    </row>
    <row r="2854" spans="2:16" ht="12.75">
      <c r="B2854" s="18"/>
      <c r="C2854" s="18"/>
      <c r="D2854" s="18"/>
      <c r="E2854" s="18"/>
      <c r="F2854" s="18"/>
      <c r="G2854" s="18"/>
      <c r="H2854" s="18"/>
      <c r="I2854" s="18"/>
      <c r="J2854" s="18"/>
      <c r="K2854" s="18"/>
      <c r="L2854" s="18"/>
      <c r="M2854" s="18"/>
      <c r="N2854" s="18"/>
      <c r="O2854" s="18"/>
      <c r="P2854" s="18"/>
    </row>
    <row r="2855" spans="2:16" ht="12.75">
      <c r="B2855" s="18"/>
      <c r="C2855" s="18"/>
      <c r="D2855" s="18"/>
      <c r="E2855" s="18"/>
      <c r="F2855" s="18"/>
      <c r="G2855" s="18"/>
      <c r="H2855" s="18"/>
      <c r="I2855" s="18"/>
      <c r="J2855" s="18"/>
      <c r="K2855" s="18"/>
      <c r="L2855" s="18"/>
      <c r="M2855" s="18"/>
      <c r="N2855" s="18"/>
      <c r="O2855" s="18"/>
      <c r="P2855" s="18"/>
    </row>
    <row r="2856" spans="2:16" ht="12.75">
      <c r="B2856" s="18"/>
      <c r="C2856" s="18"/>
      <c r="D2856" s="18"/>
      <c r="E2856" s="18"/>
      <c r="F2856" s="18"/>
      <c r="G2856" s="18"/>
      <c r="H2856" s="18"/>
      <c r="I2856" s="18"/>
      <c r="J2856" s="18"/>
      <c r="K2856" s="18"/>
      <c r="L2856" s="18"/>
      <c r="M2856" s="18"/>
      <c r="N2856" s="18"/>
      <c r="O2856" s="18"/>
      <c r="P2856" s="18"/>
    </row>
    <row r="2857" spans="2:16" ht="12.75">
      <c r="B2857" s="18"/>
      <c r="C2857" s="18"/>
      <c r="D2857" s="18"/>
      <c r="E2857" s="18"/>
      <c r="F2857" s="18"/>
      <c r="G2857" s="18"/>
      <c r="H2857" s="18"/>
      <c r="I2857" s="18"/>
      <c r="J2857" s="18"/>
      <c r="K2857" s="18"/>
      <c r="L2857" s="18"/>
      <c r="M2857" s="18"/>
      <c r="N2857" s="18"/>
      <c r="O2857" s="18"/>
      <c r="P2857" s="18"/>
    </row>
    <row r="2858" spans="2:16" ht="12.75">
      <c r="B2858" s="18"/>
      <c r="C2858" s="18"/>
      <c r="D2858" s="18"/>
      <c r="E2858" s="18"/>
      <c r="F2858" s="18"/>
      <c r="G2858" s="18"/>
      <c r="H2858" s="18"/>
      <c r="I2858" s="18"/>
      <c r="J2858" s="18"/>
      <c r="K2858" s="18"/>
      <c r="L2858" s="18"/>
      <c r="M2858" s="18"/>
      <c r="N2858" s="18"/>
      <c r="O2858" s="18"/>
      <c r="P2858" s="18"/>
    </row>
    <row r="2859" spans="2:16" ht="12.75">
      <c r="B2859" s="18"/>
      <c r="C2859" s="18"/>
      <c r="D2859" s="18"/>
      <c r="E2859" s="18"/>
      <c r="F2859" s="18"/>
      <c r="G2859" s="18"/>
      <c r="H2859" s="18"/>
      <c r="I2859" s="18"/>
      <c r="J2859" s="18"/>
      <c r="K2859" s="18"/>
      <c r="L2859" s="18"/>
      <c r="M2859" s="18"/>
      <c r="N2859" s="18"/>
      <c r="O2859" s="18"/>
      <c r="P2859" s="18"/>
    </row>
    <row r="2860" spans="2:16" ht="12.75">
      <c r="B2860" s="18"/>
      <c r="C2860" s="18"/>
      <c r="D2860" s="18"/>
      <c r="E2860" s="18"/>
      <c r="F2860" s="18"/>
      <c r="G2860" s="18"/>
      <c r="H2860" s="18"/>
      <c r="I2860" s="18"/>
      <c r="J2860" s="18"/>
      <c r="K2860" s="18"/>
      <c r="L2860" s="18"/>
      <c r="M2860" s="18"/>
      <c r="N2860" s="18"/>
      <c r="O2860" s="18"/>
      <c r="P2860" s="18"/>
    </row>
    <row r="2861" spans="2:16" ht="12.75">
      <c r="B2861" s="18"/>
      <c r="C2861" s="18"/>
      <c r="D2861" s="18"/>
      <c r="E2861" s="18"/>
      <c r="F2861" s="18"/>
      <c r="G2861" s="18"/>
      <c r="H2861" s="18"/>
      <c r="I2861" s="18"/>
      <c r="J2861" s="18"/>
      <c r="K2861" s="18"/>
      <c r="L2861" s="18"/>
      <c r="M2861" s="18"/>
      <c r="N2861" s="18"/>
      <c r="O2861" s="18"/>
      <c r="P2861" s="18"/>
    </row>
    <row r="2862" spans="2:16" ht="12.75">
      <c r="B2862" s="18"/>
      <c r="C2862" s="18"/>
      <c r="D2862" s="18"/>
      <c r="E2862" s="18"/>
      <c r="F2862" s="18"/>
      <c r="G2862" s="18"/>
      <c r="H2862" s="18"/>
      <c r="I2862" s="18"/>
      <c r="J2862" s="18"/>
      <c r="K2862" s="18"/>
      <c r="L2862" s="18"/>
      <c r="M2862" s="18"/>
      <c r="N2862" s="18"/>
      <c r="O2862" s="18"/>
      <c r="P2862" s="18"/>
    </row>
    <row r="2863" spans="2:16" ht="12.75">
      <c r="B2863" s="18"/>
      <c r="C2863" s="18"/>
      <c r="D2863" s="18"/>
      <c r="E2863" s="18"/>
      <c r="F2863" s="18"/>
      <c r="G2863" s="18"/>
      <c r="H2863" s="18"/>
      <c r="I2863" s="18"/>
      <c r="J2863" s="18"/>
      <c r="K2863" s="18"/>
      <c r="L2863" s="18"/>
      <c r="M2863" s="18"/>
      <c r="N2863" s="18"/>
      <c r="O2863" s="18"/>
      <c r="P2863" s="18"/>
    </row>
    <row r="2864" spans="2:16" ht="12.75">
      <c r="B2864" s="18"/>
      <c r="C2864" s="18"/>
      <c r="D2864" s="18"/>
      <c r="E2864" s="18"/>
      <c r="F2864" s="18"/>
      <c r="G2864" s="18"/>
      <c r="H2864" s="18"/>
      <c r="I2864" s="18"/>
      <c r="J2864" s="18"/>
      <c r="K2864" s="18"/>
      <c r="L2864" s="18"/>
      <c r="M2864" s="18"/>
      <c r="N2864" s="18"/>
      <c r="O2864" s="18"/>
      <c r="P2864" s="18"/>
    </row>
    <row r="2865" spans="2:16" ht="12.75">
      <c r="B2865" s="18"/>
      <c r="C2865" s="18"/>
      <c r="D2865" s="18"/>
      <c r="E2865" s="18"/>
      <c r="F2865" s="18"/>
      <c r="G2865" s="18"/>
      <c r="H2865" s="18"/>
      <c r="I2865" s="18"/>
      <c r="J2865" s="18"/>
      <c r="K2865" s="18"/>
      <c r="L2865" s="18"/>
      <c r="M2865" s="18"/>
      <c r="N2865" s="18"/>
      <c r="O2865" s="18"/>
      <c r="P2865" s="18"/>
    </row>
    <row r="2866" spans="2:16" ht="12.75">
      <c r="B2866" s="18"/>
      <c r="C2866" s="18"/>
      <c r="D2866" s="18"/>
      <c r="E2866" s="18"/>
      <c r="F2866" s="18"/>
      <c r="G2866" s="18"/>
      <c r="H2866" s="18"/>
      <c r="I2866" s="18"/>
      <c r="J2866" s="18"/>
      <c r="K2866" s="18"/>
      <c r="L2866" s="18"/>
      <c r="M2866" s="18"/>
      <c r="N2866" s="18"/>
      <c r="O2866" s="18"/>
      <c r="P2866" s="18"/>
    </row>
    <row r="2867" spans="2:16" ht="12.75">
      <c r="B2867" s="18"/>
      <c r="C2867" s="18"/>
      <c r="D2867" s="18"/>
      <c r="E2867" s="18"/>
      <c r="F2867" s="18"/>
      <c r="G2867" s="18"/>
      <c r="H2867" s="18"/>
      <c r="I2867" s="18"/>
      <c r="J2867" s="18"/>
      <c r="K2867" s="18"/>
      <c r="L2867" s="18"/>
      <c r="M2867" s="18"/>
      <c r="N2867" s="18"/>
      <c r="O2867" s="18"/>
      <c r="P2867" s="18"/>
    </row>
    <row r="2868" spans="2:16" ht="12.75">
      <c r="B2868" s="18"/>
      <c r="C2868" s="18"/>
      <c r="D2868" s="18"/>
      <c r="E2868" s="18"/>
      <c r="F2868" s="18"/>
      <c r="G2868" s="18"/>
      <c r="H2868" s="18"/>
      <c r="I2868" s="18"/>
      <c r="J2868" s="18"/>
      <c r="K2868" s="18"/>
      <c r="L2868" s="18"/>
      <c r="M2868" s="18"/>
      <c r="N2868" s="18"/>
      <c r="O2868" s="18"/>
      <c r="P2868" s="18"/>
    </row>
    <row r="2869" spans="2:16" ht="12.75">
      <c r="B2869" s="18"/>
      <c r="C2869" s="18"/>
      <c r="D2869" s="18"/>
      <c r="E2869" s="18"/>
      <c r="F2869" s="18"/>
      <c r="G2869" s="18"/>
      <c r="H2869" s="18"/>
      <c r="I2869" s="18"/>
      <c r="J2869" s="18"/>
      <c r="K2869" s="18"/>
      <c r="L2869" s="18"/>
      <c r="M2869" s="18"/>
      <c r="N2869" s="18"/>
      <c r="O2869" s="18"/>
      <c r="P2869" s="18"/>
    </row>
    <row r="2870" spans="2:16" ht="12.75">
      <c r="B2870" s="18"/>
      <c r="C2870" s="18"/>
      <c r="D2870" s="18"/>
      <c r="E2870" s="18"/>
      <c r="F2870" s="18"/>
      <c r="G2870" s="18"/>
      <c r="H2870" s="18"/>
      <c r="I2870" s="18"/>
      <c r="J2870" s="18"/>
      <c r="K2870" s="18"/>
      <c r="L2870" s="18"/>
      <c r="M2870" s="18"/>
      <c r="N2870" s="18"/>
      <c r="O2870" s="18"/>
      <c r="P2870" s="18"/>
    </row>
    <row r="2871" spans="2:16" ht="12.75">
      <c r="B2871" s="18"/>
      <c r="C2871" s="18"/>
      <c r="D2871" s="18"/>
      <c r="E2871" s="18"/>
      <c r="F2871" s="18"/>
      <c r="G2871" s="18"/>
      <c r="H2871" s="18"/>
      <c r="I2871" s="18"/>
      <c r="J2871" s="18"/>
      <c r="K2871" s="18"/>
      <c r="L2871" s="18"/>
      <c r="M2871" s="18"/>
      <c r="N2871" s="18"/>
      <c r="O2871" s="18"/>
      <c r="P2871" s="18"/>
    </row>
    <row r="2872" spans="2:16" ht="12.75">
      <c r="B2872" s="18"/>
      <c r="C2872" s="18"/>
      <c r="D2872" s="18"/>
      <c r="E2872" s="18"/>
      <c r="F2872" s="18"/>
      <c r="G2872" s="18"/>
      <c r="H2872" s="18"/>
      <c r="I2872" s="18"/>
      <c r="J2872" s="18"/>
      <c r="K2872" s="18"/>
      <c r="L2872" s="18"/>
      <c r="M2872" s="18"/>
      <c r="N2872" s="18"/>
      <c r="O2872" s="18"/>
      <c r="P2872" s="18"/>
    </row>
    <row r="2873" spans="2:16" ht="12.75">
      <c r="B2873" s="18"/>
      <c r="C2873" s="18"/>
      <c r="D2873" s="18"/>
      <c r="E2873" s="18"/>
      <c r="F2873" s="18"/>
      <c r="G2873" s="18"/>
      <c r="H2873" s="18"/>
      <c r="I2873" s="18"/>
      <c r="J2873" s="18"/>
      <c r="K2873" s="18"/>
      <c r="L2873" s="18"/>
      <c r="M2873" s="18"/>
      <c r="N2873" s="18"/>
      <c r="O2873" s="18"/>
      <c r="P2873" s="18"/>
    </row>
    <row r="2874" spans="2:16" ht="12.75">
      <c r="B2874" s="18"/>
      <c r="C2874" s="18"/>
      <c r="D2874" s="18"/>
      <c r="E2874" s="18"/>
      <c r="F2874" s="18"/>
      <c r="G2874" s="18"/>
      <c r="H2874" s="18"/>
      <c r="I2874" s="18"/>
      <c r="J2874" s="18"/>
      <c r="K2874" s="18"/>
      <c r="L2874" s="18"/>
      <c r="M2874" s="18"/>
      <c r="N2874" s="18"/>
      <c r="O2874" s="18"/>
      <c r="P2874" s="18"/>
    </row>
    <row r="2875" spans="2:16" ht="12.75">
      <c r="B2875" s="18"/>
      <c r="C2875" s="18"/>
      <c r="D2875" s="18"/>
      <c r="E2875" s="18"/>
      <c r="F2875" s="18"/>
      <c r="G2875" s="18"/>
      <c r="H2875" s="18"/>
      <c r="I2875" s="18"/>
      <c r="J2875" s="18"/>
      <c r="K2875" s="18"/>
      <c r="L2875" s="18"/>
      <c r="M2875" s="18"/>
      <c r="N2875" s="18"/>
      <c r="O2875" s="18"/>
      <c r="P2875" s="18"/>
    </row>
    <row r="2876" spans="2:16" ht="12.75">
      <c r="B2876" s="18"/>
      <c r="C2876" s="18"/>
      <c r="D2876" s="18"/>
      <c r="E2876" s="18"/>
      <c r="F2876" s="18"/>
      <c r="G2876" s="18"/>
      <c r="H2876" s="18"/>
      <c r="I2876" s="18"/>
      <c r="J2876" s="18"/>
      <c r="K2876" s="18"/>
      <c r="L2876" s="18"/>
      <c r="M2876" s="18"/>
      <c r="N2876" s="18"/>
      <c r="O2876" s="18"/>
      <c r="P2876" s="18"/>
    </row>
    <row r="2877" spans="2:16" ht="12.75">
      <c r="B2877" s="18"/>
      <c r="C2877" s="18"/>
      <c r="D2877" s="18"/>
      <c r="E2877" s="18"/>
      <c r="F2877" s="18"/>
      <c r="G2877" s="18"/>
      <c r="H2877" s="18"/>
      <c r="I2877" s="18"/>
      <c r="J2877" s="18"/>
      <c r="K2877" s="18"/>
      <c r="L2877" s="18"/>
      <c r="M2877" s="18"/>
      <c r="N2877" s="18"/>
      <c r="O2877" s="18"/>
      <c r="P2877" s="18"/>
    </row>
    <row r="2878" spans="2:16" ht="12.75">
      <c r="B2878" s="18"/>
      <c r="C2878" s="18"/>
      <c r="D2878" s="18"/>
      <c r="E2878" s="18"/>
      <c r="F2878" s="18"/>
      <c r="G2878" s="18"/>
      <c r="H2878" s="18"/>
      <c r="I2878" s="18"/>
      <c r="J2878" s="18"/>
      <c r="K2878" s="18"/>
      <c r="L2878" s="18"/>
      <c r="M2878" s="18"/>
      <c r="N2878" s="18"/>
      <c r="O2878" s="18"/>
      <c r="P2878" s="18"/>
    </row>
    <row r="2879" spans="2:16" ht="12.75">
      <c r="B2879" s="18"/>
      <c r="C2879" s="18"/>
      <c r="D2879" s="18"/>
      <c r="E2879" s="18"/>
      <c r="F2879" s="18"/>
      <c r="G2879" s="18"/>
      <c r="H2879" s="18"/>
      <c r="I2879" s="18"/>
      <c r="J2879" s="18"/>
      <c r="K2879" s="18"/>
      <c r="L2879" s="18"/>
      <c r="M2879" s="18"/>
      <c r="N2879" s="18"/>
      <c r="O2879" s="18"/>
      <c r="P2879" s="18"/>
    </row>
    <row r="2880" spans="2:16" ht="12.75">
      <c r="B2880" s="18"/>
      <c r="C2880" s="18"/>
      <c r="D2880" s="18"/>
      <c r="E2880" s="18"/>
      <c r="F2880" s="18"/>
      <c r="G2880" s="18"/>
      <c r="H2880" s="18"/>
      <c r="I2880" s="18"/>
      <c r="J2880" s="18"/>
      <c r="K2880" s="18"/>
      <c r="L2880" s="18"/>
      <c r="M2880" s="18"/>
      <c r="N2880" s="18"/>
      <c r="O2880" s="18"/>
      <c r="P2880" s="18"/>
    </row>
    <row r="2881" spans="2:16" ht="12.75">
      <c r="B2881" s="18"/>
      <c r="C2881" s="18"/>
      <c r="D2881" s="18"/>
      <c r="E2881" s="18"/>
      <c r="F2881" s="18"/>
      <c r="G2881" s="18"/>
      <c r="H2881" s="18"/>
      <c r="I2881" s="18"/>
      <c r="J2881" s="18"/>
      <c r="K2881" s="18"/>
      <c r="L2881" s="18"/>
      <c r="M2881" s="18"/>
      <c r="N2881" s="18"/>
      <c r="O2881" s="18"/>
      <c r="P2881" s="18"/>
    </row>
    <row r="2882" spans="2:16" ht="12.75">
      <c r="B2882" s="18"/>
      <c r="C2882" s="18"/>
      <c r="D2882" s="18"/>
      <c r="E2882" s="18"/>
      <c r="F2882" s="18"/>
      <c r="G2882" s="18"/>
      <c r="H2882" s="18"/>
      <c r="I2882" s="18"/>
      <c r="J2882" s="18"/>
      <c r="K2882" s="18"/>
      <c r="L2882" s="18"/>
      <c r="M2882" s="18"/>
      <c r="N2882" s="18"/>
      <c r="O2882" s="18"/>
      <c r="P2882" s="18"/>
    </row>
    <row r="2883" spans="2:16" ht="12.75">
      <c r="B2883" s="18"/>
      <c r="C2883" s="18"/>
      <c r="D2883" s="18"/>
      <c r="E2883" s="18"/>
      <c r="F2883" s="18"/>
      <c r="G2883" s="18"/>
      <c r="H2883" s="18"/>
      <c r="I2883" s="18"/>
      <c r="J2883" s="18"/>
      <c r="K2883" s="18"/>
      <c r="L2883" s="18"/>
      <c r="M2883" s="18"/>
      <c r="N2883" s="18"/>
      <c r="O2883" s="18"/>
      <c r="P2883" s="18"/>
    </row>
    <row r="2884" spans="2:16" ht="12.75">
      <c r="B2884" s="18"/>
      <c r="C2884" s="18"/>
      <c r="D2884" s="18"/>
      <c r="E2884" s="18"/>
      <c r="F2884" s="18"/>
      <c r="G2884" s="18"/>
      <c r="H2884" s="18"/>
      <c r="I2884" s="18"/>
      <c r="J2884" s="18"/>
      <c r="K2884" s="18"/>
      <c r="L2884" s="18"/>
      <c r="M2884" s="18"/>
      <c r="N2884" s="18"/>
      <c r="O2884" s="18"/>
      <c r="P2884" s="18"/>
    </row>
    <row r="2885" spans="2:16" ht="12.75">
      <c r="B2885" s="18"/>
      <c r="C2885" s="18"/>
      <c r="D2885" s="18"/>
      <c r="E2885" s="18"/>
      <c r="F2885" s="18"/>
      <c r="G2885" s="18"/>
      <c r="H2885" s="18"/>
      <c r="I2885" s="18"/>
      <c r="J2885" s="18"/>
      <c r="K2885" s="18"/>
      <c r="L2885" s="18"/>
      <c r="M2885" s="18"/>
      <c r="N2885" s="18"/>
      <c r="O2885" s="18"/>
      <c r="P2885" s="18"/>
    </row>
    <row r="2886" spans="2:16" ht="12.75">
      <c r="B2886" s="18"/>
      <c r="C2886" s="18"/>
      <c r="D2886" s="18"/>
      <c r="E2886" s="18"/>
      <c r="F2886" s="18"/>
      <c r="G2886" s="18"/>
      <c r="H2886" s="18"/>
      <c r="I2886" s="18"/>
      <c r="J2886" s="18"/>
      <c r="K2886" s="18"/>
      <c r="L2886" s="18"/>
      <c r="M2886" s="18"/>
      <c r="N2886" s="18"/>
      <c r="O2886" s="18"/>
      <c r="P2886" s="18"/>
    </row>
    <row r="2887" spans="2:16" ht="12.75">
      <c r="B2887" s="18"/>
      <c r="C2887" s="18"/>
      <c r="D2887" s="18"/>
      <c r="E2887" s="18"/>
      <c r="F2887" s="18"/>
      <c r="G2887" s="18"/>
      <c r="H2887" s="18"/>
      <c r="I2887" s="18"/>
      <c r="J2887" s="18"/>
      <c r="K2887" s="18"/>
      <c r="L2887" s="18"/>
      <c r="M2887" s="18"/>
      <c r="N2887" s="18"/>
      <c r="O2887" s="18"/>
      <c r="P2887" s="18"/>
    </row>
    <row r="2888" spans="2:16" ht="12.75">
      <c r="B2888" s="18"/>
      <c r="C2888" s="18"/>
      <c r="D2888" s="18"/>
      <c r="E2888" s="18"/>
      <c r="F2888" s="18"/>
      <c r="G2888" s="18"/>
      <c r="H2888" s="18"/>
      <c r="I2888" s="18"/>
      <c r="J2888" s="18"/>
      <c r="K2888" s="18"/>
      <c r="L2888" s="18"/>
      <c r="M2888" s="18"/>
      <c r="N2888" s="18"/>
      <c r="O2888" s="18"/>
      <c r="P2888" s="18"/>
    </row>
    <row r="2889" spans="2:16" ht="12.75">
      <c r="B2889" s="18"/>
      <c r="C2889" s="18"/>
      <c r="D2889" s="18"/>
      <c r="E2889" s="18"/>
      <c r="F2889" s="18"/>
      <c r="G2889" s="18"/>
      <c r="H2889" s="18"/>
      <c r="I2889" s="18"/>
      <c r="J2889" s="18"/>
      <c r="K2889" s="18"/>
      <c r="L2889" s="18"/>
      <c r="M2889" s="18"/>
      <c r="N2889" s="18"/>
      <c r="O2889" s="18"/>
      <c r="P2889" s="18"/>
    </row>
    <row r="2890" spans="2:16" ht="12.75">
      <c r="B2890" s="18"/>
      <c r="C2890" s="18"/>
      <c r="D2890" s="18"/>
      <c r="E2890" s="18"/>
      <c r="F2890" s="18"/>
      <c r="G2890" s="18"/>
      <c r="H2890" s="18"/>
      <c r="I2890" s="18"/>
      <c r="J2890" s="18"/>
      <c r="K2890" s="18"/>
      <c r="L2890" s="18"/>
      <c r="M2890" s="18"/>
      <c r="N2890" s="18"/>
      <c r="O2890" s="18"/>
      <c r="P2890" s="18"/>
    </row>
    <row r="2891" spans="2:16" ht="12.75">
      <c r="B2891" s="18"/>
      <c r="C2891" s="18"/>
      <c r="D2891" s="18"/>
      <c r="E2891" s="18"/>
      <c r="F2891" s="18"/>
      <c r="G2891" s="18"/>
      <c r="H2891" s="18"/>
      <c r="I2891" s="18"/>
      <c r="J2891" s="18"/>
      <c r="K2891" s="18"/>
      <c r="L2891" s="18"/>
      <c r="M2891" s="18"/>
      <c r="N2891" s="18"/>
      <c r="O2891" s="18"/>
      <c r="P2891" s="18"/>
    </row>
    <row r="2892" spans="2:16" ht="12.75">
      <c r="B2892" s="18"/>
      <c r="C2892" s="18"/>
      <c r="D2892" s="18"/>
      <c r="E2892" s="18"/>
      <c r="F2892" s="18"/>
      <c r="G2892" s="18"/>
      <c r="H2892" s="18"/>
      <c r="I2892" s="18"/>
      <c r="J2892" s="18"/>
      <c r="K2892" s="18"/>
      <c r="L2892" s="18"/>
      <c r="M2892" s="18"/>
      <c r="N2892" s="18"/>
      <c r="O2892" s="18"/>
      <c r="P2892" s="18"/>
    </row>
    <row r="2893" spans="2:16" ht="12.75">
      <c r="B2893" s="18"/>
      <c r="C2893" s="18"/>
      <c r="D2893" s="18"/>
      <c r="E2893" s="18"/>
      <c r="F2893" s="18"/>
      <c r="G2893" s="18"/>
      <c r="H2893" s="18"/>
      <c r="I2893" s="18"/>
      <c r="J2893" s="18"/>
      <c r="K2893" s="18"/>
      <c r="L2893" s="18"/>
      <c r="M2893" s="18"/>
      <c r="N2893" s="18"/>
      <c r="O2893" s="18"/>
      <c r="P2893" s="18"/>
    </row>
    <row r="2894" spans="2:16" ht="12.75">
      <c r="B2894" s="18"/>
      <c r="C2894" s="18"/>
      <c r="D2894" s="18"/>
      <c r="E2894" s="18"/>
      <c r="F2894" s="18"/>
      <c r="G2894" s="18"/>
      <c r="H2894" s="18"/>
      <c r="I2894" s="18"/>
      <c r="J2894" s="18"/>
      <c r="K2894" s="18"/>
      <c r="L2894" s="18"/>
      <c r="M2894" s="18"/>
      <c r="N2894" s="18"/>
      <c r="O2894" s="18"/>
      <c r="P2894" s="18"/>
    </row>
    <row r="2895" spans="2:16" ht="12.75">
      <c r="B2895" s="18"/>
      <c r="C2895" s="18"/>
      <c r="D2895" s="18"/>
      <c r="E2895" s="18"/>
      <c r="F2895" s="18"/>
      <c r="G2895" s="18"/>
      <c r="H2895" s="18"/>
      <c r="I2895" s="18"/>
      <c r="J2895" s="18"/>
      <c r="K2895" s="18"/>
      <c r="L2895" s="18"/>
      <c r="M2895" s="18"/>
      <c r="N2895" s="18"/>
      <c r="O2895" s="18"/>
      <c r="P2895" s="18"/>
    </row>
    <row r="2896" spans="2:16" ht="12.75">
      <c r="B2896" s="18"/>
      <c r="C2896" s="18"/>
      <c r="D2896" s="18"/>
      <c r="E2896" s="18"/>
      <c r="F2896" s="18"/>
      <c r="G2896" s="18"/>
      <c r="H2896" s="18"/>
      <c r="I2896" s="18"/>
      <c r="J2896" s="18"/>
      <c r="K2896" s="18"/>
      <c r="L2896" s="18"/>
      <c r="M2896" s="18"/>
      <c r="N2896" s="18"/>
      <c r="O2896" s="18"/>
      <c r="P2896" s="18"/>
    </row>
    <row r="2897" spans="2:16" ht="12.75">
      <c r="B2897" s="18"/>
      <c r="C2897" s="18"/>
      <c r="D2897" s="18"/>
      <c r="E2897" s="18"/>
      <c r="F2897" s="18"/>
      <c r="G2897" s="18"/>
      <c r="H2897" s="18"/>
      <c r="I2897" s="18"/>
      <c r="J2897" s="18"/>
      <c r="K2897" s="18"/>
      <c r="L2897" s="18"/>
      <c r="M2897" s="18"/>
      <c r="N2897" s="18"/>
      <c r="O2897" s="18"/>
      <c r="P2897" s="18"/>
    </row>
    <row r="2898" spans="2:16" ht="12.75">
      <c r="B2898" s="18"/>
      <c r="C2898" s="18"/>
      <c r="D2898" s="18"/>
      <c r="E2898" s="18"/>
      <c r="F2898" s="18"/>
      <c r="G2898" s="18"/>
      <c r="H2898" s="18"/>
      <c r="I2898" s="18"/>
      <c r="J2898" s="18"/>
      <c r="K2898" s="18"/>
      <c r="L2898" s="18"/>
      <c r="M2898" s="18"/>
      <c r="N2898" s="18"/>
      <c r="O2898" s="18"/>
      <c r="P2898" s="18"/>
    </row>
    <row r="2899" spans="2:16" ht="12.75">
      <c r="B2899" s="18"/>
      <c r="C2899" s="18"/>
      <c r="D2899" s="18"/>
      <c r="E2899" s="18"/>
      <c r="F2899" s="18"/>
      <c r="G2899" s="18"/>
      <c r="H2899" s="18"/>
      <c r="I2899" s="18"/>
      <c r="J2899" s="18"/>
      <c r="K2899" s="18"/>
      <c r="L2899" s="18"/>
      <c r="M2899" s="18"/>
      <c r="N2899" s="18"/>
      <c r="O2899" s="18"/>
      <c r="P2899" s="18"/>
    </row>
    <row r="2900" spans="2:16" ht="12.75">
      <c r="B2900" s="18"/>
      <c r="C2900" s="18"/>
      <c r="D2900" s="18"/>
      <c r="E2900" s="18"/>
      <c r="F2900" s="18"/>
      <c r="G2900" s="18"/>
      <c r="H2900" s="18"/>
      <c r="I2900" s="18"/>
      <c r="J2900" s="18"/>
      <c r="K2900" s="18"/>
      <c r="L2900" s="18"/>
      <c r="M2900" s="18"/>
      <c r="N2900" s="18"/>
      <c r="O2900" s="18"/>
      <c r="P2900" s="18"/>
    </row>
    <row r="2901" spans="2:16" ht="12.75">
      <c r="B2901" s="18"/>
      <c r="C2901" s="18"/>
      <c r="D2901" s="18"/>
      <c r="E2901" s="18"/>
      <c r="F2901" s="18"/>
      <c r="G2901" s="18"/>
      <c r="H2901" s="18"/>
      <c r="I2901" s="18"/>
      <c r="J2901" s="18"/>
      <c r="K2901" s="18"/>
      <c r="L2901" s="18"/>
      <c r="M2901" s="18"/>
      <c r="N2901" s="18"/>
      <c r="O2901" s="18"/>
      <c r="P2901" s="18"/>
    </row>
    <row r="2902" spans="2:16" ht="12.75">
      <c r="B2902" s="18"/>
      <c r="C2902" s="18"/>
      <c r="D2902" s="18"/>
      <c r="E2902" s="18"/>
      <c r="F2902" s="18"/>
      <c r="G2902" s="18"/>
      <c r="H2902" s="18"/>
      <c r="I2902" s="18"/>
      <c r="J2902" s="18"/>
      <c r="K2902" s="18"/>
      <c r="L2902" s="18"/>
      <c r="M2902" s="18"/>
      <c r="N2902" s="18"/>
      <c r="O2902" s="18"/>
      <c r="P2902" s="18"/>
    </row>
    <row r="2903" spans="2:16" ht="12.75">
      <c r="B2903" s="18"/>
      <c r="C2903" s="18"/>
      <c r="D2903" s="18"/>
      <c r="E2903" s="18"/>
      <c r="F2903" s="18"/>
      <c r="G2903" s="18"/>
      <c r="H2903" s="18"/>
      <c r="I2903" s="18"/>
      <c r="J2903" s="18"/>
      <c r="K2903" s="18"/>
      <c r="L2903" s="18"/>
      <c r="M2903" s="18"/>
      <c r="N2903" s="18"/>
      <c r="O2903" s="18"/>
      <c r="P2903" s="18"/>
    </row>
    <row r="2904" spans="2:16" ht="12.75">
      <c r="B2904" s="18"/>
      <c r="C2904" s="18"/>
      <c r="D2904" s="18"/>
      <c r="E2904" s="18"/>
      <c r="F2904" s="18"/>
      <c r="G2904" s="18"/>
      <c r="H2904" s="18"/>
      <c r="I2904" s="18"/>
      <c r="J2904" s="18"/>
      <c r="K2904" s="18"/>
      <c r="L2904" s="18"/>
      <c r="M2904" s="18"/>
      <c r="N2904" s="18"/>
      <c r="O2904" s="18"/>
      <c r="P2904" s="18"/>
    </row>
    <row r="2905" spans="2:16" ht="12.75">
      <c r="B2905" s="18"/>
      <c r="C2905" s="18"/>
      <c r="D2905" s="18"/>
      <c r="E2905" s="18"/>
      <c r="F2905" s="18"/>
      <c r="G2905" s="18"/>
      <c r="H2905" s="18"/>
      <c r="I2905" s="18"/>
      <c r="J2905" s="18"/>
      <c r="K2905" s="18"/>
      <c r="L2905" s="18"/>
      <c r="M2905" s="18"/>
      <c r="N2905" s="18"/>
      <c r="O2905" s="18"/>
      <c r="P2905" s="18"/>
    </row>
    <row r="2906" spans="2:16" ht="12.75">
      <c r="B2906" s="18"/>
      <c r="C2906" s="18"/>
      <c r="D2906" s="18"/>
      <c r="E2906" s="18"/>
      <c r="F2906" s="18"/>
      <c r="G2906" s="18"/>
      <c r="H2906" s="18"/>
      <c r="I2906" s="18"/>
      <c r="J2906" s="18"/>
      <c r="K2906" s="18"/>
      <c r="L2906" s="18"/>
      <c r="M2906" s="18"/>
      <c r="N2906" s="18"/>
      <c r="O2906" s="18"/>
      <c r="P2906" s="18"/>
    </row>
    <row r="2907" spans="2:16" ht="12.75">
      <c r="B2907" s="18"/>
      <c r="C2907" s="18"/>
      <c r="D2907" s="18"/>
      <c r="E2907" s="18"/>
      <c r="F2907" s="18"/>
      <c r="G2907" s="18"/>
      <c r="H2907" s="18"/>
      <c r="I2907" s="18"/>
      <c r="J2907" s="18"/>
      <c r="K2907" s="18"/>
      <c r="L2907" s="18"/>
      <c r="M2907" s="18"/>
      <c r="N2907" s="18"/>
      <c r="O2907" s="18"/>
      <c r="P2907" s="18"/>
    </row>
    <row r="2908" spans="2:16" ht="12.75">
      <c r="B2908" s="18"/>
      <c r="C2908" s="18"/>
      <c r="D2908" s="18"/>
      <c r="E2908" s="18"/>
      <c r="F2908" s="18"/>
      <c r="G2908" s="18"/>
      <c r="H2908" s="18"/>
      <c r="I2908" s="18"/>
      <c r="J2908" s="18"/>
      <c r="K2908" s="18"/>
      <c r="L2908" s="18"/>
      <c r="M2908" s="18"/>
      <c r="N2908" s="18"/>
      <c r="O2908" s="18"/>
      <c r="P2908" s="18"/>
    </row>
    <row r="2909" spans="2:16" ht="12.75">
      <c r="B2909" s="18"/>
      <c r="C2909" s="18"/>
      <c r="D2909" s="18"/>
      <c r="E2909" s="18"/>
      <c r="F2909" s="18"/>
      <c r="G2909" s="18"/>
      <c r="H2909" s="18"/>
      <c r="I2909" s="18"/>
      <c r="J2909" s="18"/>
      <c r="K2909" s="18"/>
      <c r="L2909" s="18"/>
      <c r="M2909" s="18"/>
      <c r="N2909" s="18"/>
      <c r="O2909" s="18"/>
      <c r="P2909" s="18"/>
    </row>
    <row r="2910" spans="2:16" ht="12.75">
      <c r="B2910" s="18"/>
      <c r="C2910" s="18"/>
      <c r="D2910" s="18"/>
      <c r="E2910" s="18"/>
      <c r="F2910" s="18"/>
      <c r="G2910" s="18"/>
      <c r="H2910" s="18"/>
      <c r="I2910" s="18"/>
      <c r="J2910" s="18"/>
      <c r="K2910" s="18"/>
      <c r="L2910" s="18"/>
      <c r="M2910" s="18"/>
      <c r="N2910" s="18"/>
      <c r="O2910" s="18"/>
      <c r="P2910" s="18"/>
    </row>
    <row r="2911" spans="2:16" ht="12.75">
      <c r="B2911" s="18"/>
      <c r="C2911" s="18"/>
      <c r="D2911" s="18"/>
      <c r="E2911" s="18"/>
      <c r="F2911" s="18"/>
      <c r="G2911" s="18"/>
      <c r="H2911" s="18"/>
      <c r="I2911" s="18"/>
      <c r="J2911" s="18"/>
      <c r="K2911" s="18"/>
      <c r="L2911" s="18"/>
      <c r="M2911" s="18"/>
      <c r="N2911" s="18"/>
      <c r="O2911" s="18"/>
      <c r="P2911" s="18"/>
    </row>
    <row r="2912" spans="2:16" ht="12.75">
      <c r="B2912" s="18"/>
      <c r="C2912" s="18"/>
      <c r="D2912" s="18"/>
      <c r="E2912" s="18"/>
      <c r="F2912" s="18"/>
      <c r="G2912" s="18"/>
      <c r="H2912" s="18"/>
      <c r="I2912" s="18"/>
      <c r="J2912" s="18"/>
      <c r="K2912" s="18"/>
      <c r="L2912" s="18"/>
      <c r="M2912" s="18"/>
      <c r="N2912" s="18"/>
      <c r="O2912" s="18"/>
      <c r="P2912" s="18"/>
    </row>
    <row r="2913" spans="2:16" ht="12.75">
      <c r="B2913" s="18"/>
      <c r="C2913" s="18"/>
      <c r="D2913" s="18"/>
      <c r="E2913" s="18"/>
      <c r="F2913" s="18"/>
      <c r="G2913" s="18"/>
      <c r="H2913" s="18"/>
      <c r="I2913" s="18"/>
      <c r="J2913" s="18"/>
      <c r="K2913" s="18"/>
      <c r="L2913" s="18"/>
      <c r="M2913" s="18"/>
      <c r="N2913" s="18"/>
      <c r="O2913" s="18"/>
      <c r="P2913" s="18"/>
    </row>
    <row r="2914" spans="2:16" ht="12.75">
      <c r="B2914" s="18"/>
      <c r="C2914" s="18"/>
      <c r="D2914" s="18"/>
      <c r="E2914" s="18"/>
      <c r="F2914" s="18"/>
      <c r="G2914" s="18"/>
      <c r="H2914" s="18"/>
      <c r="I2914" s="18"/>
      <c r="J2914" s="18"/>
      <c r="K2914" s="18"/>
      <c r="L2914" s="18"/>
      <c r="M2914" s="18"/>
      <c r="N2914" s="18"/>
      <c r="O2914" s="18"/>
      <c r="P2914" s="18"/>
    </row>
    <row r="2915" spans="2:16" ht="12.75">
      <c r="B2915" s="18"/>
      <c r="C2915" s="18"/>
      <c r="D2915" s="18"/>
      <c r="E2915" s="18"/>
      <c r="F2915" s="18"/>
      <c r="G2915" s="18"/>
      <c r="H2915" s="18"/>
      <c r="I2915" s="18"/>
      <c r="J2915" s="18"/>
      <c r="K2915" s="18"/>
      <c r="L2915" s="18"/>
      <c r="M2915" s="18"/>
      <c r="N2915" s="18"/>
      <c r="O2915" s="18"/>
      <c r="P2915" s="18"/>
    </row>
    <row r="2916" spans="2:16" ht="12.75">
      <c r="B2916" s="18"/>
      <c r="C2916" s="18"/>
      <c r="D2916" s="18"/>
      <c r="E2916" s="18"/>
      <c r="F2916" s="18"/>
      <c r="G2916" s="18"/>
      <c r="H2916" s="18"/>
      <c r="I2916" s="18"/>
      <c r="J2916" s="18"/>
      <c r="K2916" s="18"/>
      <c r="L2916" s="18"/>
      <c r="M2916" s="18"/>
      <c r="N2916" s="18"/>
      <c r="O2916" s="18"/>
      <c r="P2916" s="18"/>
    </row>
    <row r="2917" spans="2:16" ht="12.75">
      <c r="B2917" s="18"/>
      <c r="C2917" s="18"/>
      <c r="D2917" s="18"/>
      <c r="E2917" s="18"/>
      <c r="F2917" s="18"/>
      <c r="G2917" s="18"/>
      <c r="H2917" s="18"/>
      <c r="I2917" s="18"/>
      <c r="J2917" s="18"/>
      <c r="K2917" s="18"/>
      <c r="L2917" s="18"/>
      <c r="M2917" s="18"/>
      <c r="N2917" s="18"/>
      <c r="O2917" s="18"/>
      <c r="P2917" s="18"/>
    </row>
    <row r="2918" spans="2:16" ht="12.75">
      <c r="B2918" s="18"/>
      <c r="C2918" s="18"/>
      <c r="D2918" s="18"/>
      <c r="E2918" s="18"/>
      <c r="F2918" s="18"/>
      <c r="G2918" s="18"/>
      <c r="H2918" s="18"/>
      <c r="I2918" s="18"/>
      <c r="J2918" s="18"/>
      <c r="K2918" s="18"/>
      <c r="L2918" s="18"/>
      <c r="M2918" s="18"/>
      <c r="N2918" s="18"/>
      <c r="O2918" s="18"/>
      <c r="P2918" s="18"/>
    </row>
    <row r="2919" spans="2:16" ht="12.75">
      <c r="B2919" s="18"/>
      <c r="C2919" s="18"/>
      <c r="D2919" s="18"/>
      <c r="E2919" s="18"/>
      <c r="F2919" s="18"/>
      <c r="G2919" s="18"/>
      <c r="H2919" s="18"/>
      <c r="I2919" s="18"/>
      <c r="J2919" s="18"/>
      <c r="K2919" s="18"/>
      <c r="L2919" s="18"/>
      <c r="M2919" s="18"/>
      <c r="N2919" s="18"/>
      <c r="O2919" s="18"/>
      <c r="P2919" s="18"/>
    </row>
    <row r="2920" spans="2:16" ht="12.75">
      <c r="B2920" s="18"/>
      <c r="C2920" s="18"/>
      <c r="D2920" s="18"/>
      <c r="E2920" s="18"/>
      <c r="F2920" s="18"/>
      <c r="G2920" s="18"/>
      <c r="H2920" s="18"/>
      <c r="I2920" s="18"/>
      <c r="J2920" s="18"/>
      <c r="K2920" s="18"/>
      <c r="L2920" s="18"/>
      <c r="M2920" s="18"/>
      <c r="N2920" s="18"/>
      <c r="O2920" s="18"/>
      <c r="P2920" s="18"/>
    </row>
    <row r="2921" spans="2:16" ht="12.75">
      <c r="B2921" s="18"/>
      <c r="C2921" s="18"/>
      <c r="D2921" s="18"/>
      <c r="E2921" s="18"/>
      <c r="F2921" s="18"/>
      <c r="G2921" s="18"/>
      <c r="H2921" s="18"/>
      <c r="I2921" s="18"/>
      <c r="J2921" s="18"/>
      <c r="K2921" s="18"/>
      <c r="L2921" s="18"/>
      <c r="M2921" s="18"/>
      <c r="N2921" s="18"/>
      <c r="O2921" s="18"/>
      <c r="P2921" s="18"/>
    </row>
    <row r="2922" spans="2:16" ht="12.75">
      <c r="B2922" s="18"/>
      <c r="C2922" s="18"/>
      <c r="D2922" s="18"/>
      <c r="E2922" s="18"/>
      <c r="F2922" s="18"/>
      <c r="G2922" s="18"/>
      <c r="H2922" s="18"/>
      <c r="I2922" s="18"/>
      <c r="J2922" s="18"/>
      <c r="K2922" s="18"/>
      <c r="L2922" s="18"/>
      <c r="M2922" s="18"/>
      <c r="N2922" s="18"/>
      <c r="O2922" s="18"/>
      <c r="P2922" s="18"/>
    </row>
    <row r="2923" spans="2:16" ht="12.75">
      <c r="B2923" s="18"/>
      <c r="C2923" s="18"/>
      <c r="D2923" s="18"/>
      <c r="E2923" s="18"/>
      <c r="F2923" s="18"/>
      <c r="G2923" s="18"/>
      <c r="H2923" s="18"/>
      <c r="I2923" s="18"/>
      <c r="J2923" s="18"/>
      <c r="K2923" s="18"/>
      <c r="L2923" s="18"/>
      <c r="M2923" s="18"/>
      <c r="N2923" s="18"/>
      <c r="O2923" s="18"/>
      <c r="P2923" s="18"/>
    </row>
    <row r="2924" spans="2:16" ht="12.75">
      <c r="B2924" s="18"/>
      <c r="C2924" s="18"/>
      <c r="D2924" s="18"/>
      <c r="E2924" s="18"/>
      <c r="F2924" s="18"/>
      <c r="G2924" s="18"/>
      <c r="H2924" s="18"/>
      <c r="I2924" s="18"/>
      <c r="J2924" s="18"/>
      <c r="K2924" s="18"/>
      <c r="L2924" s="18"/>
      <c r="M2924" s="18"/>
      <c r="N2924" s="18"/>
      <c r="O2924" s="18"/>
      <c r="P2924" s="18"/>
    </row>
    <row r="2925" spans="2:16" ht="12.75">
      <c r="B2925" s="18"/>
      <c r="C2925" s="18"/>
      <c r="D2925" s="18"/>
      <c r="E2925" s="18"/>
      <c r="F2925" s="18"/>
      <c r="G2925" s="18"/>
      <c r="H2925" s="18"/>
      <c r="I2925" s="18"/>
      <c r="J2925" s="18"/>
      <c r="K2925" s="18"/>
      <c r="L2925" s="18"/>
      <c r="M2925" s="18"/>
      <c r="N2925" s="18"/>
      <c r="O2925" s="18"/>
      <c r="P2925" s="18"/>
    </row>
    <row r="2926" spans="2:16" ht="12.75">
      <c r="B2926" s="18"/>
      <c r="C2926" s="18"/>
      <c r="D2926" s="18"/>
      <c r="E2926" s="18"/>
      <c r="F2926" s="18"/>
      <c r="G2926" s="18"/>
      <c r="H2926" s="18"/>
      <c r="I2926" s="18"/>
      <c r="J2926" s="18"/>
      <c r="K2926" s="18"/>
      <c r="L2926" s="18"/>
      <c r="M2926" s="18"/>
      <c r="N2926" s="18"/>
      <c r="O2926" s="18"/>
      <c r="P2926" s="18"/>
    </row>
    <row r="2927" spans="2:16" ht="12.75">
      <c r="B2927" s="18"/>
      <c r="C2927" s="18"/>
      <c r="D2927" s="18"/>
      <c r="E2927" s="18"/>
      <c r="F2927" s="18"/>
      <c r="G2927" s="18"/>
      <c r="H2927" s="18"/>
      <c r="I2927" s="18"/>
      <c r="J2927" s="18"/>
      <c r="K2927" s="18"/>
      <c r="L2927" s="18"/>
      <c r="M2927" s="18"/>
      <c r="N2927" s="18"/>
      <c r="O2927" s="18"/>
      <c r="P2927" s="18"/>
    </row>
    <row r="2928" spans="2:16" ht="12.75">
      <c r="B2928" s="18"/>
      <c r="C2928" s="18"/>
      <c r="D2928" s="18"/>
      <c r="E2928" s="18"/>
      <c r="F2928" s="18"/>
      <c r="G2928" s="18"/>
      <c r="H2928" s="18"/>
      <c r="I2928" s="18"/>
      <c r="J2928" s="18"/>
      <c r="K2928" s="18"/>
      <c r="L2928" s="18"/>
      <c r="M2928" s="18"/>
      <c r="N2928" s="18"/>
      <c r="O2928" s="18"/>
      <c r="P2928" s="18"/>
    </row>
    <row r="2929" spans="2:16" ht="12.75">
      <c r="B2929" s="18"/>
      <c r="C2929" s="18"/>
      <c r="D2929" s="18"/>
      <c r="E2929" s="18"/>
      <c r="F2929" s="18"/>
      <c r="G2929" s="18"/>
      <c r="H2929" s="18"/>
      <c r="I2929" s="18"/>
      <c r="J2929" s="18"/>
      <c r="K2929" s="18"/>
      <c r="L2929" s="18"/>
      <c r="M2929" s="18"/>
      <c r="N2929" s="18"/>
      <c r="O2929" s="18"/>
      <c r="P2929" s="18"/>
    </row>
    <row r="2930" spans="2:16" ht="12.75">
      <c r="B2930" s="18"/>
      <c r="C2930" s="18"/>
      <c r="D2930" s="18"/>
      <c r="E2930" s="18"/>
      <c r="F2930" s="18"/>
      <c r="G2930" s="18"/>
      <c r="H2930" s="18"/>
      <c r="I2930" s="18"/>
      <c r="J2930" s="18"/>
      <c r="K2930" s="18"/>
      <c r="L2930" s="18"/>
      <c r="M2930" s="18"/>
      <c r="N2930" s="18"/>
      <c r="O2930" s="18"/>
      <c r="P2930" s="18"/>
    </row>
    <row r="2931" spans="2:16" ht="12.75">
      <c r="B2931" s="18"/>
      <c r="C2931" s="18"/>
      <c r="D2931" s="18"/>
      <c r="E2931" s="18"/>
      <c r="F2931" s="18"/>
      <c r="G2931" s="18"/>
      <c r="H2931" s="18"/>
      <c r="I2931" s="18"/>
      <c r="J2931" s="18"/>
      <c r="K2931" s="18"/>
      <c r="L2931" s="18"/>
      <c r="M2931" s="18"/>
      <c r="N2931" s="18"/>
      <c r="O2931" s="18"/>
      <c r="P2931" s="18"/>
    </row>
    <row r="2932" spans="2:16" ht="12.75">
      <c r="B2932" s="18"/>
      <c r="C2932" s="18"/>
      <c r="D2932" s="18"/>
      <c r="E2932" s="18"/>
      <c r="F2932" s="18"/>
      <c r="G2932" s="18"/>
      <c r="H2932" s="18"/>
      <c r="I2932" s="18"/>
      <c r="J2932" s="18"/>
      <c r="K2932" s="18"/>
      <c r="L2932" s="18"/>
      <c r="M2932" s="18"/>
      <c r="N2932" s="18"/>
      <c r="O2932" s="18"/>
      <c r="P2932" s="18"/>
    </row>
    <row r="2933" spans="2:16" ht="12.75">
      <c r="B2933" s="18"/>
      <c r="C2933" s="18"/>
      <c r="D2933" s="18"/>
      <c r="E2933" s="18"/>
      <c r="F2933" s="18"/>
      <c r="G2933" s="18"/>
      <c r="H2933" s="18"/>
      <c r="I2933" s="18"/>
      <c r="J2933" s="18"/>
      <c r="K2933" s="18"/>
      <c r="L2933" s="18"/>
      <c r="M2933" s="18"/>
      <c r="N2933" s="18"/>
      <c r="O2933" s="18"/>
      <c r="P2933" s="18"/>
    </row>
    <row r="2934" spans="2:16" ht="12.75">
      <c r="B2934" s="18"/>
      <c r="C2934" s="18"/>
      <c r="D2934" s="18"/>
      <c r="E2934" s="18"/>
      <c r="F2934" s="18"/>
      <c r="G2934" s="18"/>
      <c r="H2934" s="18"/>
      <c r="I2934" s="18"/>
      <c r="J2934" s="18"/>
      <c r="K2934" s="18"/>
      <c r="L2934" s="18"/>
      <c r="M2934" s="18"/>
      <c r="N2934" s="18"/>
      <c r="O2934" s="18"/>
      <c r="P2934" s="18"/>
    </row>
    <row r="2935" spans="2:16" ht="12.75">
      <c r="B2935" s="18"/>
      <c r="C2935" s="18"/>
      <c r="D2935" s="18"/>
      <c r="E2935" s="18"/>
      <c r="F2935" s="18"/>
      <c r="G2935" s="18"/>
      <c r="H2935" s="18"/>
      <c r="I2935" s="18"/>
      <c r="J2935" s="18"/>
      <c r="K2935" s="18"/>
      <c r="L2935" s="18"/>
      <c r="M2935" s="18"/>
      <c r="N2935" s="18"/>
      <c r="O2935" s="18"/>
      <c r="P2935" s="18"/>
    </row>
    <row r="2936" spans="2:16" ht="12.75">
      <c r="B2936" s="18"/>
      <c r="C2936" s="18"/>
      <c r="D2936" s="18"/>
      <c r="E2936" s="18"/>
      <c r="F2936" s="18"/>
      <c r="G2936" s="18"/>
      <c r="H2936" s="18"/>
      <c r="I2936" s="18"/>
      <c r="J2936" s="18"/>
      <c r="K2936" s="18"/>
      <c r="L2936" s="18"/>
      <c r="M2936" s="18"/>
      <c r="N2936" s="18"/>
      <c r="O2936" s="18"/>
      <c r="P2936" s="18"/>
    </row>
    <row r="2937" spans="2:16" ht="12.75">
      <c r="B2937" s="18"/>
      <c r="C2937" s="18"/>
      <c r="D2937" s="18"/>
      <c r="E2937" s="18"/>
      <c r="F2937" s="18"/>
      <c r="G2937" s="18"/>
      <c r="H2937" s="18"/>
      <c r="I2937" s="18"/>
      <c r="J2937" s="18"/>
      <c r="K2937" s="18"/>
      <c r="L2937" s="18"/>
      <c r="M2937" s="18"/>
      <c r="N2937" s="18"/>
      <c r="O2937" s="18"/>
      <c r="P2937" s="18"/>
    </row>
    <row r="2938" spans="2:16" ht="12.75">
      <c r="B2938" s="18"/>
      <c r="C2938" s="18"/>
      <c r="D2938" s="18"/>
      <c r="E2938" s="18"/>
      <c r="F2938" s="18"/>
      <c r="G2938" s="18"/>
      <c r="H2938" s="18"/>
      <c r="I2938" s="18"/>
      <c r="J2938" s="18"/>
      <c r="K2938" s="18"/>
      <c r="L2938" s="18"/>
      <c r="M2938" s="18"/>
      <c r="N2938" s="18"/>
      <c r="O2938" s="18"/>
      <c r="P2938" s="18"/>
    </row>
    <row r="2939" spans="2:16" ht="12.75">
      <c r="B2939" s="18"/>
      <c r="C2939" s="18"/>
      <c r="D2939" s="18"/>
      <c r="E2939" s="18"/>
      <c r="F2939" s="18"/>
      <c r="G2939" s="18"/>
      <c r="H2939" s="18"/>
      <c r="I2939" s="18"/>
      <c r="J2939" s="18"/>
      <c r="K2939" s="18"/>
      <c r="L2939" s="18"/>
      <c r="M2939" s="18"/>
      <c r="N2939" s="18"/>
      <c r="O2939" s="18"/>
      <c r="P2939" s="18"/>
    </row>
    <row r="2940" spans="2:16" ht="12.75">
      <c r="B2940" s="18"/>
      <c r="C2940" s="18"/>
      <c r="D2940" s="18"/>
      <c r="E2940" s="18"/>
      <c r="F2940" s="18"/>
      <c r="G2940" s="18"/>
      <c r="H2940" s="18"/>
      <c r="I2940" s="18"/>
      <c r="J2940" s="18"/>
      <c r="K2940" s="18"/>
      <c r="L2940" s="18"/>
      <c r="M2940" s="18"/>
      <c r="N2940" s="18"/>
      <c r="O2940" s="18"/>
      <c r="P2940" s="18"/>
    </row>
    <row r="2941" spans="2:16" ht="12.75">
      <c r="B2941" s="18"/>
      <c r="C2941" s="18"/>
      <c r="D2941" s="18"/>
      <c r="E2941" s="18"/>
      <c r="F2941" s="18"/>
      <c r="G2941" s="18"/>
      <c r="H2941" s="18"/>
      <c r="I2941" s="18"/>
      <c r="J2941" s="18"/>
      <c r="K2941" s="18"/>
      <c r="L2941" s="18"/>
      <c r="M2941" s="18"/>
      <c r="N2941" s="18"/>
      <c r="O2941" s="18"/>
      <c r="P2941" s="18"/>
    </row>
    <row r="2942" spans="2:16" ht="12.75">
      <c r="B2942" s="18"/>
      <c r="C2942" s="18"/>
      <c r="D2942" s="18"/>
      <c r="E2942" s="18"/>
      <c r="F2942" s="18"/>
      <c r="G2942" s="18"/>
      <c r="H2942" s="18"/>
      <c r="I2942" s="18"/>
      <c r="J2942" s="18"/>
      <c r="K2942" s="18"/>
      <c r="L2942" s="18"/>
      <c r="M2942" s="18"/>
      <c r="N2942" s="18"/>
      <c r="O2942" s="18"/>
      <c r="P2942" s="18"/>
    </row>
    <row r="2943" spans="2:16" ht="12.75">
      <c r="B2943" s="18"/>
      <c r="C2943" s="18"/>
      <c r="D2943" s="18"/>
      <c r="E2943" s="18"/>
      <c r="F2943" s="18"/>
      <c r="G2943" s="18"/>
      <c r="H2943" s="18"/>
      <c r="I2943" s="18"/>
      <c r="J2943" s="18"/>
      <c r="K2943" s="18"/>
      <c r="L2943" s="18"/>
      <c r="M2943" s="18"/>
      <c r="N2943" s="18"/>
      <c r="O2943" s="18"/>
      <c r="P2943" s="18"/>
    </row>
    <row r="2944" spans="2:16" ht="12.75">
      <c r="B2944" s="18"/>
      <c r="C2944" s="18"/>
      <c r="D2944" s="18"/>
      <c r="E2944" s="18"/>
      <c r="F2944" s="18"/>
      <c r="G2944" s="18"/>
      <c r="H2944" s="18"/>
      <c r="I2944" s="18"/>
      <c r="J2944" s="18"/>
      <c r="K2944" s="18"/>
      <c r="L2944" s="18"/>
      <c r="M2944" s="18"/>
      <c r="N2944" s="18"/>
      <c r="O2944" s="18"/>
      <c r="P2944" s="18"/>
    </row>
    <row r="2945" spans="2:16" ht="12.75">
      <c r="B2945" s="18"/>
      <c r="C2945" s="18"/>
      <c r="D2945" s="18"/>
      <c r="E2945" s="18"/>
      <c r="F2945" s="18"/>
      <c r="G2945" s="18"/>
      <c r="H2945" s="18"/>
      <c r="I2945" s="18"/>
      <c r="J2945" s="18"/>
      <c r="K2945" s="18"/>
      <c r="L2945" s="18"/>
      <c r="M2945" s="18"/>
      <c r="N2945" s="18"/>
      <c r="O2945" s="18"/>
      <c r="P2945" s="18"/>
    </row>
    <row r="2946" spans="2:16" ht="12.75">
      <c r="B2946" s="18"/>
      <c r="C2946" s="18"/>
      <c r="D2946" s="18"/>
      <c r="E2946" s="18"/>
      <c r="F2946" s="18"/>
      <c r="G2946" s="18"/>
      <c r="H2946" s="18"/>
      <c r="I2946" s="18"/>
      <c r="J2946" s="18"/>
      <c r="K2946" s="18"/>
      <c r="L2946" s="18"/>
      <c r="M2946" s="18"/>
      <c r="N2946" s="18"/>
      <c r="O2946" s="18"/>
      <c r="P2946" s="18"/>
    </row>
    <row r="2947" spans="2:16" ht="12.75">
      <c r="B2947" s="18"/>
      <c r="C2947" s="18"/>
      <c r="D2947" s="18"/>
      <c r="E2947" s="18"/>
      <c r="F2947" s="18"/>
      <c r="G2947" s="18"/>
      <c r="H2947" s="18"/>
      <c r="I2947" s="18"/>
      <c r="J2947" s="18"/>
      <c r="K2947" s="18"/>
      <c r="L2947" s="18"/>
      <c r="M2947" s="18"/>
      <c r="N2947" s="18"/>
      <c r="O2947" s="18"/>
      <c r="P2947" s="18"/>
    </row>
    <row r="2948" spans="2:16" ht="12.75">
      <c r="B2948" s="18"/>
      <c r="C2948" s="18"/>
      <c r="D2948" s="18"/>
      <c r="E2948" s="18"/>
      <c r="F2948" s="18"/>
      <c r="G2948" s="18"/>
      <c r="H2948" s="18"/>
      <c r="I2948" s="18"/>
      <c r="J2948" s="18"/>
      <c r="K2948" s="18"/>
      <c r="L2948" s="18"/>
      <c r="M2948" s="18"/>
      <c r="N2948" s="18"/>
      <c r="O2948" s="18"/>
      <c r="P2948" s="18"/>
    </row>
    <row r="2949" spans="2:16" ht="12.75">
      <c r="B2949" s="18"/>
      <c r="C2949" s="18"/>
      <c r="D2949" s="18"/>
      <c r="E2949" s="18"/>
      <c r="F2949" s="18"/>
      <c r="G2949" s="18"/>
      <c r="H2949" s="18"/>
      <c r="I2949" s="18"/>
      <c r="J2949" s="18"/>
      <c r="K2949" s="18"/>
      <c r="L2949" s="18"/>
      <c r="M2949" s="18"/>
      <c r="N2949" s="18"/>
      <c r="O2949" s="18"/>
      <c r="P2949" s="18"/>
    </row>
    <row r="2950" spans="2:16" ht="12.75">
      <c r="B2950" s="18"/>
      <c r="C2950" s="18"/>
      <c r="D2950" s="18"/>
      <c r="E2950" s="18"/>
      <c r="F2950" s="18"/>
      <c r="G2950" s="18"/>
      <c r="H2950" s="18"/>
      <c r="I2950" s="18"/>
      <c r="J2950" s="18"/>
      <c r="K2950" s="18"/>
      <c r="L2950" s="18"/>
      <c r="M2950" s="18"/>
      <c r="N2950" s="18"/>
      <c r="O2950" s="18"/>
      <c r="P2950" s="18"/>
    </row>
    <row r="2951" spans="2:16" ht="12.75">
      <c r="B2951" s="18"/>
      <c r="C2951" s="18"/>
      <c r="D2951" s="18"/>
      <c r="E2951" s="18"/>
      <c r="F2951" s="18"/>
      <c r="G2951" s="18"/>
      <c r="H2951" s="18"/>
      <c r="I2951" s="18"/>
      <c r="J2951" s="18"/>
      <c r="K2951" s="18"/>
      <c r="L2951" s="18"/>
      <c r="M2951" s="18"/>
      <c r="N2951" s="18"/>
      <c r="O2951" s="18"/>
      <c r="P2951" s="18"/>
    </row>
    <row r="2952" spans="2:16" ht="12.75">
      <c r="B2952" s="18"/>
      <c r="C2952" s="18"/>
      <c r="D2952" s="18"/>
      <c r="E2952" s="18"/>
      <c r="F2952" s="18"/>
      <c r="G2952" s="18"/>
      <c r="H2952" s="18"/>
      <c r="I2952" s="18"/>
      <c r="J2952" s="18"/>
      <c r="K2952" s="18"/>
      <c r="L2952" s="18"/>
      <c r="M2952" s="18"/>
      <c r="N2952" s="18"/>
      <c r="O2952" s="18"/>
      <c r="P2952" s="18"/>
    </row>
    <row r="2953" spans="2:16" ht="12.75">
      <c r="B2953" s="18"/>
      <c r="C2953" s="18"/>
      <c r="D2953" s="18"/>
      <c r="E2953" s="18"/>
      <c r="F2953" s="18"/>
      <c r="G2953" s="18"/>
      <c r="H2953" s="18"/>
      <c r="I2953" s="18"/>
      <c r="J2953" s="18"/>
      <c r="K2953" s="18"/>
      <c r="L2953" s="18"/>
      <c r="M2953" s="18"/>
      <c r="N2953" s="18"/>
      <c r="O2953" s="18"/>
      <c r="P2953" s="18"/>
    </row>
    <row r="2954" spans="2:16" ht="12.75">
      <c r="B2954" s="18"/>
      <c r="C2954" s="18"/>
      <c r="D2954" s="18"/>
      <c r="E2954" s="18"/>
      <c r="F2954" s="18"/>
      <c r="G2954" s="18"/>
      <c r="H2954" s="18"/>
      <c r="I2954" s="18"/>
      <c r="J2954" s="18"/>
      <c r="K2954" s="18"/>
      <c r="L2954" s="18"/>
      <c r="M2954" s="18"/>
      <c r="N2954" s="18"/>
      <c r="O2954" s="18"/>
      <c r="P2954" s="18"/>
    </row>
    <row r="2955" spans="2:16" ht="12.75">
      <c r="B2955" s="18"/>
      <c r="C2955" s="18"/>
      <c r="D2955" s="18"/>
      <c r="E2955" s="18"/>
      <c r="F2955" s="18"/>
      <c r="G2955" s="18"/>
      <c r="H2955" s="18"/>
      <c r="I2955" s="18"/>
      <c r="J2955" s="18"/>
      <c r="K2955" s="18"/>
      <c r="L2955" s="18"/>
      <c r="M2955" s="18"/>
      <c r="N2955" s="18"/>
      <c r="O2955" s="18"/>
      <c r="P2955" s="18"/>
    </row>
    <row r="2956" spans="2:16" ht="12.75">
      <c r="B2956" s="18"/>
      <c r="C2956" s="18"/>
      <c r="D2956" s="18"/>
      <c r="E2956" s="18"/>
      <c r="F2956" s="18"/>
      <c r="G2956" s="18"/>
      <c r="H2956" s="18"/>
      <c r="I2956" s="18"/>
      <c r="J2956" s="18"/>
      <c r="K2956" s="18"/>
      <c r="L2956" s="18"/>
      <c r="M2956" s="18"/>
      <c r="N2956" s="18"/>
      <c r="O2956" s="18"/>
      <c r="P2956" s="18"/>
    </row>
    <row r="2957" spans="2:16" ht="12.75">
      <c r="B2957" s="18"/>
      <c r="C2957" s="18"/>
      <c r="D2957" s="18"/>
      <c r="E2957" s="18"/>
      <c r="F2957" s="18"/>
      <c r="G2957" s="18"/>
      <c r="H2957" s="18"/>
      <c r="I2957" s="18"/>
      <c r="J2957" s="18"/>
      <c r="K2957" s="18"/>
      <c r="L2957" s="18"/>
      <c r="M2957" s="18"/>
      <c r="N2957" s="18"/>
      <c r="O2957" s="18"/>
      <c r="P2957" s="18"/>
    </row>
    <row r="2958" spans="2:16" ht="12.75">
      <c r="B2958" s="18"/>
      <c r="C2958" s="18"/>
      <c r="D2958" s="18"/>
      <c r="E2958" s="18"/>
      <c r="F2958" s="18"/>
      <c r="G2958" s="18"/>
      <c r="H2958" s="18"/>
      <c r="I2958" s="18"/>
      <c r="J2958" s="18"/>
      <c r="K2958" s="18"/>
      <c r="L2958" s="18"/>
      <c r="M2958" s="18"/>
      <c r="N2958" s="18"/>
      <c r="O2958" s="18"/>
      <c r="P2958" s="18"/>
    </row>
    <row r="2959" spans="2:16" ht="12.75">
      <c r="B2959" s="18"/>
      <c r="C2959" s="18"/>
      <c r="D2959" s="18"/>
      <c r="E2959" s="18"/>
      <c r="F2959" s="18"/>
      <c r="G2959" s="18"/>
      <c r="H2959" s="18"/>
      <c r="I2959" s="18"/>
      <c r="J2959" s="18"/>
      <c r="K2959" s="18"/>
      <c r="L2959" s="18"/>
      <c r="M2959" s="18"/>
      <c r="N2959" s="18"/>
      <c r="O2959" s="18"/>
      <c r="P2959" s="18"/>
    </row>
    <row r="2960" spans="2:16" ht="12.75">
      <c r="B2960" s="18"/>
      <c r="C2960" s="18"/>
      <c r="D2960" s="18"/>
      <c r="E2960" s="18"/>
      <c r="F2960" s="18"/>
      <c r="G2960" s="18"/>
      <c r="H2960" s="18"/>
      <c r="I2960" s="18"/>
      <c r="J2960" s="18"/>
      <c r="K2960" s="18"/>
      <c r="L2960" s="18"/>
      <c r="M2960" s="18"/>
      <c r="N2960" s="18"/>
      <c r="O2960" s="18"/>
      <c r="P2960" s="18"/>
    </row>
    <row r="2961" spans="2:16" ht="12.75">
      <c r="B2961" s="18"/>
      <c r="C2961" s="18"/>
      <c r="D2961" s="18"/>
      <c r="E2961" s="18"/>
      <c r="F2961" s="18"/>
      <c r="G2961" s="18"/>
      <c r="H2961" s="18"/>
      <c r="I2961" s="18"/>
      <c r="J2961" s="18"/>
      <c r="K2961" s="18"/>
      <c r="L2961" s="18"/>
      <c r="M2961" s="18"/>
      <c r="N2961" s="18"/>
      <c r="O2961" s="18"/>
      <c r="P2961" s="18"/>
    </row>
    <row r="2962" spans="2:16" ht="12.75">
      <c r="B2962" s="18"/>
      <c r="C2962" s="18"/>
      <c r="D2962" s="18"/>
      <c r="E2962" s="18"/>
      <c r="F2962" s="18"/>
      <c r="G2962" s="18"/>
      <c r="H2962" s="18"/>
      <c r="I2962" s="18"/>
      <c r="J2962" s="18"/>
      <c r="K2962" s="18"/>
      <c r="L2962" s="18"/>
      <c r="M2962" s="18"/>
      <c r="N2962" s="18"/>
      <c r="O2962" s="18"/>
      <c r="P2962" s="18"/>
    </row>
    <row r="2963" spans="2:16" ht="12.75">
      <c r="B2963" s="18"/>
      <c r="C2963" s="18"/>
      <c r="D2963" s="18"/>
      <c r="E2963" s="18"/>
      <c r="F2963" s="18"/>
      <c r="G2963" s="18"/>
      <c r="H2963" s="18"/>
      <c r="I2963" s="18"/>
      <c r="J2963" s="18"/>
      <c r="K2963" s="18"/>
      <c r="L2963" s="18"/>
      <c r="M2963" s="18"/>
      <c r="N2963" s="18"/>
      <c r="O2963" s="18"/>
      <c r="P2963" s="18"/>
    </row>
    <row r="2964" spans="2:16" ht="12.75">
      <c r="B2964" s="18"/>
      <c r="C2964" s="18"/>
      <c r="D2964" s="18"/>
      <c r="E2964" s="18"/>
      <c r="F2964" s="18"/>
      <c r="G2964" s="18"/>
      <c r="H2964" s="18"/>
      <c r="I2964" s="18"/>
      <c r="J2964" s="18"/>
      <c r="K2964" s="18"/>
      <c r="L2964" s="18"/>
      <c r="M2964" s="18"/>
      <c r="N2964" s="18"/>
      <c r="O2964" s="18"/>
      <c r="P2964" s="18"/>
    </row>
    <row r="2965" spans="2:16" ht="12.75">
      <c r="B2965" s="18"/>
      <c r="C2965" s="18"/>
      <c r="D2965" s="18"/>
      <c r="E2965" s="18"/>
      <c r="F2965" s="18"/>
      <c r="G2965" s="18"/>
      <c r="H2965" s="18"/>
      <c r="I2965" s="18"/>
      <c r="J2965" s="18"/>
      <c r="K2965" s="18"/>
      <c r="L2965" s="18"/>
      <c r="M2965" s="18"/>
      <c r="N2965" s="18"/>
      <c r="O2965" s="18"/>
      <c r="P2965" s="18"/>
    </row>
    <row r="2966" spans="2:16" ht="12.75">
      <c r="B2966" s="18"/>
      <c r="C2966" s="18"/>
      <c r="D2966" s="18"/>
      <c r="E2966" s="18"/>
      <c r="F2966" s="18"/>
      <c r="G2966" s="18"/>
      <c r="H2966" s="18"/>
      <c r="I2966" s="18"/>
      <c r="J2966" s="18"/>
      <c r="K2966" s="18"/>
      <c r="L2966" s="18"/>
      <c r="M2966" s="18"/>
      <c r="N2966" s="18"/>
      <c r="O2966" s="18"/>
      <c r="P2966" s="18"/>
    </row>
    <row r="2967" spans="2:16" ht="12.75">
      <c r="B2967" s="18"/>
      <c r="C2967" s="18"/>
      <c r="D2967" s="18"/>
      <c r="E2967" s="18"/>
      <c r="F2967" s="18"/>
      <c r="G2967" s="18"/>
      <c r="H2967" s="18"/>
      <c r="I2967" s="18"/>
      <c r="J2967" s="18"/>
      <c r="K2967" s="18"/>
      <c r="L2967" s="18"/>
      <c r="M2967" s="18"/>
      <c r="N2967" s="18"/>
      <c r="O2967" s="18"/>
      <c r="P2967" s="18"/>
    </row>
    <row r="2968" spans="2:16" ht="12.75">
      <c r="B2968" s="18"/>
      <c r="C2968" s="18"/>
      <c r="D2968" s="18"/>
      <c r="E2968" s="18"/>
      <c r="F2968" s="18"/>
      <c r="G2968" s="18"/>
      <c r="H2968" s="18"/>
      <c r="I2968" s="18"/>
      <c r="J2968" s="18"/>
      <c r="K2968" s="18"/>
      <c r="L2968" s="18"/>
      <c r="M2968" s="18"/>
      <c r="N2968" s="18"/>
      <c r="O2968" s="18"/>
      <c r="P2968" s="18"/>
    </row>
    <row r="2969" spans="2:16" ht="12.75">
      <c r="B2969" s="18"/>
      <c r="C2969" s="18"/>
      <c r="D2969" s="18"/>
      <c r="E2969" s="18"/>
      <c r="F2969" s="18"/>
      <c r="G2969" s="18"/>
      <c r="H2969" s="18"/>
      <c r="I2969" s="18"/>
      <c r="J2969" s="18"/>
      <c r="K2969" s="18"/>
      <c r="L2969" s="18"/>
      <c r="M2969" s="18"/>
      <c r="N2969" s="18"/>
      <c r="O2969" s="18"/>
      <c r="P2969" s="18"/>
    </row>
    <row r="2970" spans="2:16" ht="12.75">
      <c r="B2970" s="18"/>
      <c r="C2970" s="18"/>
      <c r="D2970" s="18"/>
      <c r="E2970" s="18"/>
      <c r="F2970" s="18"/>
      <c r="G2970" s="18"/>
      <c r="H2970" s="18"/>
      <c r="I2970" s="18"/>
      <c r="J2970" s="18"/>
      <c r="K2970" s="18"/>
      <c r="L2970" s="18"/>
      <c r="M2970" s="18"/>
      <c r="N2970" s="18"/>
      <c r="O2970" s="18"/>
      <c r="P2970" s="18"/>
    </row>
    <row r="2971" spans="2:16" ht="12.75">
      <c r="B2971" s="18"/>
      <c r="C2971" s="18"/>
      <c r="D2971" s="18"/>
      <c r="E2971" s="18"/>
      <c r="F2971" s="18"/>
      <c r="G2971" s="18"/>
      <c r="H2971" s="18"/>
      <c r="I2971" s="18"/>
      <c r="J2971" s="18"/>
      <c r="K2971" s="18"/>
      <c r="L2971" s="18"/>
      <c r="M2971" s="18"/>
      <c r="N2971" s="18"/>
      <c r="O2971" s="18"/>
      <c r="P2971" s="18"/>
    </row>
    <row r="2972" spans="2:16" ht="12.75">
      <c r="B2972" s="18"/>
      <c r="C2972" s="18"/>
      <c r="D2972" s="18"/>
      <c r="E2972" s="18"/>
      <c r="F2972" s="18"/>
      <c r="G2972" s="18"/>
      <c r="H2972" s="18"/>
      <c r="I2972" s="18"/>
      <c r="J2972" s="18"/>
      <c r="K2972" s="18"/>
      <c r="L2972" s="18"/>
      <c r="M2972" s="18"/>
      <c r="N2972" s="18"/>
      <c r="O2972" s="18"/>
      <c r="P2972" s="18"/>
    </row>
    <row r="2973" spans="2:16" ht="12.75">
      <c r="B2973" s="18"/>
      <c r="C2973" s="18"/>
      <c r="D2973" s="18"/>
      <c r="E2973" s="18"/>
      <c r="F2973" s="18"/>
      <c r="G2973" s="18"/>
      <c r="H2973" s="18"/>
      <c r="I2973" s="18"/>
      <c r="J2973" s="18"/>
      <c r="K2973" s="18"/>
      <c r="L2973" s="18"/>
      <c r="M2973" s="18"/>
      <c r="N2973" s="18"/>
      <c r="O2973" s="18"/>
      <c r="P2973" s="18"/>
    </row>
    <row r="2974" spans="2:16" ht="12.75">
      <c r="B2974" s="18"/>
      <c r="C2974" s="18"/>
      <c r="D2974" s="18"/>
      <c r="E2974" s="18"/>
      <c r="F2974" s="18"/>
      <c r="G2974" s="18"/>
      <c r="H2974" s="18"/>
      <c r="I2974" s="18"/>
      <c r="J2974" s="18"/>
      <c r="K2974" s="18"/>
      <c r="L2974" s="18"/>
      <c r="M2974" s="18"/>
      <c r="N2974" s="18"/>
      <c r="O2974" s="18"/>
      <c r="P2974" s="18"/>
    </row>
    <row r="2975" spans="2:16" ht="12.75">
      <c r="B2975" s="18"/>
      <c r="C2975" s="18"/>
      <c r="D2975" s="18"/>
      <c r="E2975" s="18"/>
      <c r="F2975" s="18"/>
      <c r="G2975" s="18"/>
      <c r="H2975" s="18"/>
      <c r="I2975" s="18"/>
      <c r="J2975" s="18"/>
      <c r="K2975" s="18"/>
      <c r="L2975" s="18"/>
      <c r="M2975" s="18"/>
      <c r="N2975" s="18"/>
      <c r="O2975" s="18"/>
      <c r="P2975" s="18"/>
    </row>
    <row r="2976" spans="2:16" ht="12.75">
      <c r="B2976" s="18"/>
      <c r="C2976" s="18"/>
      <c r="D2976" s="18"/>
      <c r="E2976" s="18"/>
      <c r="F2976" s="18"/>
      <c r="G2976" s="18"/>
      <c r="H2976" s="18"/>
      <c r="I2976" s="18"/>
      <c r="J2976" s="18"/>
      <c r="K2976" s="18"/>
      <c r="L2976" s="18"/>
      <c r="M2976" s="18"/>
      <c r="N2976" s="18"/>
      <c r="O2976" s="18"/>
      <c r="P2976" s="18"/>
    </row>
    <row r="2977" spans="2:16" ht="12.75">
      <c r="B2977" s="18"/>
      <c r="C2977" s="18"/>
      <c r="D2977" s="18"/>
      <c r="E2977" s="18"/>
      <c r="F2977" s="18"/>
      <c r="G2977" s="18"/>
      <c r="H2977" s="18"/>
      <c r="I2977" s="18"/>
      <c r="J2977" s="18"/>
      <c r="K2977" s="18"/>
      <c r="L2977" s="18"/>
      <c r="M2977" s="18"/>
      <c r="N2977" s="18"/>
      <c r="O2977" s="18"/>
      <c r="P2977" s="18"/>
    </row>
    <row r="2978" spans="2:16" ht="12.75">
      <c r="B2978" s="18"/>
      <c r="C2978" s="18"/>
      <c r="D2978" s="18"/>
      <c r="E2978" s="18"/>
      <c r="F2978" s="18"/>
      <c r="G2978" s="18"/>
      <c r="H2978" s="18"/>
      <c r="I2978" s="18"/>
      <c r="J2978" s="18"/>
      <c r="K2978" s="18"/>
      <c r="L2978" s="18"/>
      <c r="M2978" s="18"/>
      <c r="N2978" s="18"/>
      <c r="O2978" s="18"/>
      <c r="P2978" s="18"/>
    </row>
    <row r="2979" spans="2:16" ht="12.75">
      <c r="B2979" s="18"/>
      <c r="C2979" s="18"/>
      <c r="D2979" s="18"/>
      <c r="E2979" s="18"/>
      <c r="F2979" s="18"/>
      <c r="G2979" s="18"/>
      <c r="H2979" s="18"/>
      <c r="I2979" s="18"/>
      <c r="J2979" s="18"/>
      <c r="K2979" s="18"/>
      <c r="L2979" s="18"/>
      <c r="M2979" s="18"/>
      <c r="N2979" s="18"/>
      <c r="O2979" s="18"/>
      <c r="P2979" s="18"/>
    </row>
    <row r="2980" spans="2:16" ht="12.75">
      <c r="B2980" s="18"/>
      <c r="C2980" s="18"/>
      <c r="D2980" s="18"/>
      <c r="E2980" s="18"/>
      <c r="F2980" s="18"/>
      <c r="G2980" s="18"/>
      <c r="H2980" s="18"/>
      <c r="I2980" s="18"/>
      <c r="J2980" s="18"/>
      <c r="K2980" s="18"/>
      <c r="L2980" s="18"/>
      <c r="M2980" s="18"/>
      <c r="N2980" s="18"/>
      <c r="O2980" s="18"/>
      <c r="P2980" s="18"/>
    </row>
    <row r="2981" spans="2:16" ht="12.75">
      <c r="B2981" s="18"/>
      <c r="C2981" s="18"/>
      <c r="D2981" s="18"/>
      <c r="E2981" s="18"/>
      <c r="F2981" s="18"/>
      <c r="G2981" s="18"/>
      <c r="H2981" s="18"/>
      <c r="I2981" s="18"/>
      <c r="J2981" s="18"/>
      <c r="K2981" s="18"/>
      <c r="L2981" s="18"/>
      <c r="M2981" s="18"/>
      <c r="N2981" s="18"/>
      <c r="O2981" s="18"/>
      <c r="P2981" s="18"/>
    </row>
    <row r="2982" spans="2:16" ht="12.75">
      <c r="B2982" s="18"/>
      <c r="C2982" s="18"/>
      <c r="D2982" s="18"/>
      <c r="E2982" s="18"/>
      <c r="F2982" s="18"/>
      <c r="G2982" s="18"/>
      <c r="H2982" s="18"/>
      <c r="I2982" s="18"/>
      <c r="J2982" s="18"/>
      <c r="K2982" s="18"/>
      <c r="L2982" s="18"/>
      <c r="M2982" s="18"/>
      <c r="N2982" s="18"/>
      <c r="O2982" s="18"/>
      <c r="P2982" s="18"/>
    </row>
    <row r="2983" spans="2:16" ht="12.75">
      <c r="B2983" s="18"/>
      <c r="C2983" s="18"/>
      <c r="D2983" s="18"/>
      <c r="E2983" s="18"/>
      <c r="F2983" s="18"/>
      <c r="G2983" s="18"/>
      <c r="H2983" s="18"/>
      <c r="I2983" s="18"/>
      <c r="J2983" s="18"/>
      <c r="K2983" s="18"/>
      <c r="L2983" s="18"/>
      <c r="M2983" s="18"/>
      <c r="N2983" s="18"/>
      <c r="O2983" s="18"/>
      <c r="P2983" s="18"/>
    </row>
    <row r="2984" spans="2:16" ht="12.75">
      <c r="B2984" s="18"/>
      <c r="C2984" s="18"/>
      <c r="D2984" s="18"/>
      <c r="E2984" s="18"/>
      <c r="F2984" s="18"/>
      <c r="G2984" s="18"/>
      <c r="H2984" s="18"/>
      <c r="I2984" s="18"/>
      <c r="J2984" s="18"/>
      <c r="K2984" s="18"/>
      <c r="L2984" s="18"/>
      <c r="M2984" s="18"/>
      <c r="N2984" s="18"/>
      <c r="O2984" s="18"/>
      <c r="P2984" s="18"/>
    </row>
    <row r="2985" spans="2:16" ht="12.75">
      <c r="B2985" s="18"/>
      <c r="C2985" s="18"/>
      <c r="D2985" s="18"/>
      <c r="E2985" s="18"/>
      <c r="F2985" s="18"/>
      <c r="G2985" s="18"/>
      <c r="H2985" s="18"/>
      <c r="I2985" s="18"/>
      <c r="J2985" s="18"/>
      <c r="K2985" s="18"/>
      <c r="L2985" s="18"/>
      <c r="M2985" s="18"/>
      <c r="N2985" s="18"/>
      <c r="O2985" s="18"/>
      <c r="P2985" s="18"/>
    </row>
    <row r="2986" spans="2:16" ht="12.75">
      <c r="B2986" s="18"/>
      <c r="C2986" s="18"/>
      <c r="D2986" s="18"/>
      <c r="E2986" s="18"/>
      <c r="F2986" s="18"/>
      <c r="G2986" s="18"/>
      <c r="H2986" s="18"/>
      <c r="I2986" s="18"/>
      <c r="J2986" s="18"/>
      <c r="K2986" s="18"/>
      <c r="L2986" s="18"/>
      <c r="M2986" s="18"/>
      <c r="N2986" s="18"/>
      <c r="O2986" s="18"/>
      <c r="P2986" s="18"/>
    </row>
    <row r="2987" spans="2:16" ht="12.75">
      <c r="B2987" s="18"/>
      <c r="C2987" s="18"/>
      <c r="D2987" s="18"/>
      <c r="E2987" s="18"/>
      <c r="F2987" s="18"/>
      <c r="G2987" s="18"/>
      <c r="H2987" s="18"/>
      <c r="I2987" s="18"/>
      <c r="J2987" s="18"/>
      <c r="K2987" s="18"/>
      <c r="L2987" s="18"/>
      <c r="M2987" s="18"/>
      <c r="N2987" s="18"/>
      <c r="O2987" s="18"/>
      <c r="P2987" s="18"/>
    </row>
    <row r="2988" spans="2:16" ht="12.75">
      <c r="B2988" s="18"/>
      <c r="C2988" s="18"/>
      <c r="D2988" s="18"/>
      <c r="E2988" s="18"/>
      <c r="F2988" s="18"/>
      <c r="G2988" s="18"/>
      <c r="H2988" s="18"/>
      <c r="I2988" s="18"/>
      <c r="J2988" s="18"/>
      <c r="K2988" s="18"/>
      <c r="L2988" s="18"/>
      <c r="M2988" s="18"/>
      <c r="N2988" s="18"/>
      <c r="O2988" s="18"/>
      <c r="P2988" s="18"/>
    </row>
    <row r="2989" spans="2:16" ht="12.75">
      <c r="B2989" s="18"/>
      <c r="C2989" s="18"/>
      <c r="D2989" s="18"/>
      <c r="E2989" s="18"/>
      <c r="F2989" s="18"/>
      <c r="G2989" s="18"/>
      <c r="H2989" s="18"/>
      <c r="I2989" s="18"/>
      <c r="J2989" s="18"/>
      <c r="K2989" s="18"/>
      <c r="L2989" s="18"/>
      <c r="M2989" s="18"/>
      <c r="N2989" s="18"/>
      <c r="O2989" s="18"/>
      <c r="P2989" s="18"/>
    </row>
    <row r="2990" spans="2:16" ht="12.75">
      <c r="B2990" s="18"/>
      <c r="C2990" s="18"/>
      <c r="D2990" s="18"/>
      <c r="E2990" s="18"/>
      <c r="F2990" s="18"/>
      <c r="G2990" s="18"/>
      <c r="H2990" s="18"/>
      <c r="I2990" s="18"/>
      <c r="J2990" s="18"/>
      <c r="K2990" s="18"/>
      <c r="L2990" s="18"/>
      <c r="M2990" s="18"/>
      <c r="N2990" s="18"/>
      <c r="O2990" s="18"/>
      <c r="P2990" s="18"/>
    </row>
    <row r="2991" spans="2:16" ht="12.75">
      <c r="B2991" s="18"/>
      <c r="C2991" s="18"/>
      <c r="D2991" s="18"/>
      <c r="E2991" s="18"/>
      <c r="F2991" s="18"/>
      <c r="G2991" s="18"/>
      <c r="H2991" s="18"/>
      <c r="I2991" s="18"/>
      <c r="J2991" s="18"/>
      <c r="K2991" s="18"/>
      <c r="L2991" s="18"/>
      <c r="M2991" s="18"/>
      <c r="N2991" s="18"/>
      <c r="O2991" s="18"/>
      <c r="P2991" s="18"/>
    </row>
    <row r="2992" spans="2:16" ht="12.75">
      <c r="B2992" s="18"/>
      <c r="C2992" s="18"/>
      <c r="D2992" s="18"/>
      <c r="E2992" s="18"/>
      <c r="F2992" s="18"/>
      <c r="G2992" s="18"/>
      <c r="H2992" s="18"/>
      <c r="I2992" s="18"/>
      <c r="J2992" s="18"/>
      <c r="K2992" s="18"/>
      <c r="L2992" s="18"/>
      <c r="M2992" s="18"/>
      <c r="N2992" s="18"/>
      <c r="O2992" s="18"/>
      <c r="P2992" s="18"/>
    </row>
    <row r="2993" spans="2:16" ht="12.75">
      <c r="B2993" s="18"/>
      <c r="C2993" s="18"/>
      <c r="D2993" s="18"/>
      <c r="E2993" s="18"/>
      <c r="F2993" s="18"/>
      <c r="G2993" s="18"/>
      <c r="H2993" s="18"/>
      <c r="I2993" s="18"/>
      <c r="J2993" s="18"/>
      <c r="K2993" s="18"/>
      <c r="L2993" s="18"/>
      <c r="M2993" s="18"/>
      <c r="N2993" s="18"/>
      <c r="O2993" s="18"/>
      <c r="P2993" s="18"/>
    </row>
    <row r="2994" spans="2:16" ht="12.75">
      <c r="B2994" s="18"/>
      <c r="C2994" s="18"/>
      <c r="D2994" s="18"/>
      <c r="E2994" s="18"/>
      <c r="F2994" s="18"/>
      <c r="G2994" s="18"/>
      <c r="H2994" s="18"/>
      <c r="I2994" s="18"/>
      <c r="J2994" s="18"/>
      <c r="K2994" s="18"/>
      <c r="L2994" s="18"/>
      <c r="M2994" s="18"/>
      <c r="N2994" s="18"/>
      <c r="O2994" s="18"/>
      <c r="P2994" s="18"/>
    </row>
    <row r="2995" spans="2:16" ht="12.75">
      <c r="B2995" s="18"/>
      <c r="C2995" s="18"/>
      <c r="D2995" s="18"/>
      <c r="E2995" s="18"/>
      <c r="F2995" s="18"/>
      <c r="G2995" s="18"/>
      <c r="H2995" s="18"/>
      <c r="I2995" s="18"/>
      <c r="J2995" s="18"/>
      <c r="K2995" s="18"/>
      <c r="L2995" s="18"/>
      <c r="M2995" s="18"/>
      <c r="N2995" s="18"/>
      <c r="O2995" s="18"/>
      <c r="P2995" s="18"/>
    </row>
    <row r="2996" spans="2:16" ht="12.75">
      <c r="B2996" s="18"/>
      <c r="C2996" s="18"/>
      <c r="D2996" s="18"/>
      <c r="E2996" s="18"/>
      <c r="F2996" s="18"/>
      <c r="G2996" s="18"/>
      <c r="H2996" s="18"/>
      <c r="I2996" s="18"/>
      <c r="J2996" s="18"/>
      <c r="K2996" s="18"/>
      <c r="L2996" s="18"/>
      <c r="M2996" s="18"/>
      <c r="N2996" s="18"/>
      <c r="O2996" s="18"/>
      <c r="P2996" s="18"/>
    </row>
    <row r="2997" spans="2:16" ht="12.75">
      <c r="B2997" s="18"/>
      <c r="C2997" s="18"/>
      <c r="D2997" s="18"/>
      <c r="E2997" s="18"/>
      <c r="F2997" s="18"/>
      <c r="G2997" s="18"/>
      <c r="H2997" s="18"/>
      <c r="I2997" s="18"/>
      <c r="J2997" s="18"/>
      <c r="K2997" s="18"/>
      <c r="L2997" s="18"/>
      <c r="M2997" s="18"/>
      <c r="N2997" s="18"/>
      <c r="O2997" s="18"/>
      <c r="P2997" s="18"/>
    </row>
    <row r="2998" spans="2:16" ht="12.75">
      <c r="B2998" s="18"/>
      <c r="C2998" s="18"/>
      <c r="D2998" s="18"/>
      <c r="E2998" s="18"/>
      <c r="F2998" s="18"/>
      <c r="G2998" s="18"/>
      <c r="H2998" s="18"/>
      <c r="I2998" s="18"/>
      <c r="J2998" s="18"/>
      <c r="K2998" s="18"/>
      <c r="L2998" s="18"/>
      <c r="M2998" s="18"/>
      <c r="N2998" s="18"/>
      <c r="O2998" s="18"/>
      <c r="P2998" s="18"/>
    </row>
    <row r="2999" spans="2:16" ht="12.75">
      <c r="B2999" s="18"/>
      <c r="C2999" s="18"/>
      <c r="D2999" s="18"/>
      <c r="E2999" s="18"/>
      <c r="F2999" s="18"/>
      <c r="G2999" s="18"/>
      <c r="H2999" s="18"/>
      <c r="I2999" s="18"/>
      <c r="J2999" s="18"/>
      <c r="K2999" s="18"/>
      <c r="L2999" s="18"/>
      <c r="M2999" s="18"/>
      <c r="N2999" s="18"/>
      <c r="O2999" s="18"/>
      <c r="P2999" s="18"/>
    </row>
    <row r="3000" spans="2:16" ht="12.75">
      <c r="B3000" s="18"/>
      <c r="C3000" s="18"/>
      <c r="D3000" s="18"/>
      <c r="E3000" s="18"/>
      <c r="F3000" s="18"/>
      <c r="G3000" s="18"/>
      <c r="H3000" s="18"/>
      <c r="I3000" s="18"/>
      <c r="J3000" s="18"/>
      <c r="K3000" s="18"/>
      <c r="L3000" s="18"/>
      <c r="M3000" s="18"/>
      <c r="N3000" s="18"/>
      <c r="O3000" s="18"/>
      <c r="P3000" s="18"/>
    </row>
    <row r="3001" spans="2:16" ht="12.75">
      <c r="B3001" s="18"/>
      <c r="C3001" s="18"/>
      <c r="D3001" s="18"/>
      <c r="E3001" s="18"/>
      <c r="F3001" s="18"/>
      <c r="G3001" s="18"/>
      <c r="H3001" s="18"/>
      <c r="I3001" s="18"/>
      <c r="J3001" s="18"/>
      <c r="K3001" s="18"/>
      <c r="L3001" s="18"/>
      <c r="M3001" s="18"/>
      <c r="N3001" s="18"/>
      <c r="O3001" s="18"/>
      <c r="P3001" s="18"/>
    </row>
    <row r="3002" spans="2:16" ht="12.75">
      <c r="B3002" s="18"/>
      <c r="C3002" s="18"/>
      <c r="D3002" s="18"/>
      <c r="E3002" s="18"/>
      <c r="F3002" s="18"/>
      <c r="G3002" s="18"/>
      <c r="H3002" s="18"/>
      <c r="I3002" s="18"/>
      <c r="J3002" s="18"/>
      <c r="K3002" s="18"/>
      <c r="L3002" s="18"/>
      <c r="M3002" s="18"/>
      <c r="N3002" s="18"/>
      <c r="O3002" s="18"/>
      <c r="P3002" s="18"/>
    </row>
    <row r="3003" spans="2:16" ht="12.75">
      <c r="B3003" s="18"/>
      <c r="C3003" s="18"/>
      <c r="D3003" s="18"/>
      <c r="E3003" s="18"/>
      <c r="F3003" s="18"/>
      <c r="G3003" s="18"/>
      <c r="H3003" s="18"/>
      <c r="I3003" s="18"/>
      <c r="J3003" s="18"/>
      <c r="K3003" s="18"/>
      <c r="L3003" s="18"/>
      <c r="M3003" s="18"/>
      <c r="N3003" s="18"/>
      <c r="O3003" s="18"/>
      <c r="P3003" s="18"/>
    </row>
    <row r="3004" spans="2:16" ht="12.75">
      <c r="B3004" s="18"/>
      <c r="C3004" s="18"/>
      <c r="D3004" s="18"/>
      <c r="E3004" s="18"/>
      <c r="F3004" s="18"/>
      <c r="G3004" s="18"/>
      <c r="H3004" s="18"/>
      <c r="I3004" s="18"/>
      <c r="J3004" s="18"/>
      <c r="K3004" s="18"/>
      <c r="L3004" s="18"/>
      <c r="M3004" s="18"/>
      <c r="N3004" s="18"/>
      <c r="O3004" s="18"/>
      <c r="P3004" s="18"/>
    </row>
    <row r="3005" spans="2:16" ht="12.75">
      <c r="B3005" s="18"/>
      <c r="C3005" s="18"/>
      <c r="D3005" s="18"/>
      <c r="E3005" s="18"/>
      <c r="F3005" s="18"/>
      <c r="G3005" s="18"/>
      <c r="H3005" s="18"/>
      <c r="I3005" s="18"/>
      <c r="J3005" s="18"/>
      <c r="K3005" s="18"/>
      <c r="L3005" s="18"/>
      <c r="M3005" s="18"/>
      <c r="N3005" s="18"/>
      <c r="O3005" s="18"/>
      <c r="P3005" s="18"/>
    </row>
    <row r="3006" spans="2:16" ht="12.75">
      <c r="B3006" s="18"/>
      <c r="C3006" s="18"/>
      <c r="D3006" s="18"/>
      <c r="E3006" s="18"/>
      <c r="F3006" s="18"/>
      <c r="G3006" s="18"/>
      <c r="H3006" s="18"/>
      <c r="I3006" s="18"/>
      <c r="J3006" s="18"/>
      <c r="K3006" s="18"/>
      <c r="L3006" s="18"/>
      <c r="M3006" s="18"/>
      <c r="N3006" s="18"/>
      <c r="O3006" s="18"/>
      <c r="P3006" s="18"/>
    </row>
    <row r="3007" spans="2:16" ht="12.75">
      <c r="B3007" s="18"/>
      <c r="C3007" s="18"/>
      <c r="D3007" s="18"/>
      <c r="E3007" s="18"/>
      <c r="F3007" s="18"/>
      <c r="G3007" s="18"/>
      <c r="H3007" s="18"/>
      <c r="I3007" s="18"/>
      <c r="J3007" s="18"/>
      <c r="K3007" s="18"/>
      <c r="L3007" s="18"/>
      <c r="M3007" s="18"/>
      <c r="N3007" s="18"/>
      <c r="O3007" s="18"/>
      <c r="P3007" s="18"/>
    </row>
    <row r="3008" spans="2:16" ht="12.75">
      <c r="B3008" s="18"/>
      <c r="C3008" s="18"/>
      <c r="D3008" s="18"/>
      <c r="E3008" s="18"/>
      <c r="F3008" s="18"/>
      <c r="G3008" s="18"/>
      <c r="H3008" s="18"/>
      <c r="I3008" s="18"/>
      <c r="J3008" s="18"/>
      <c r="K3008" s="18"/>
      <c r="L3008" s="18"/>
      <c r="M3008" s="18"/>
      <c r="N3008" s="18"/>
      <c r="O3008" s="18"/>
      <c r="P3008" s="18"/>
    </row>
    <row r="3009" spans="2:16" ht="12.75">
      <c r="B3009" s="18"/>
      <c r="C3009" s="18"/>
      <c r="D3009" s="18"/>
      <c r="E3009" s="18"/>
      <c r="F3009" s="18"/>
      <c r="G3009" s="18"/>
      <c r="H3009" s="18"/>
      <c r="I3009" s="18"/>
      <c r="J3009" s="18"/>
      <c r="K3009" s="18"/>
      <c r="L3009" s="18"/>
      <c r="M3009" s="18"/>
      <c r="N3009" s="18"/>
      <c r="O3009" s="18"/>
      <c r="P3009" s="18"/>
    </row>
    <row r="3010" spans="2:16" ht="12.75">
      <c r="B3010" s="18"/>
      <c r="C3010" s="18"/>
      <c r="D3010" s="18"/>
      <c r="E3010" s="18"/>
      <c r="F3010" s="18"/>
      <c r="G3010" s="18"/>
      <c r="H3010" s="18"/>
      <c r="I3010" s="18"/>
      <c r="J3010" s="18"/>
      <c r="K3010" s="18"/>
      <c r="L3010" s="18"/>
      <c r="M3010" s="18"/>
      <c r="N3010" s="18"/>
      <c r="O3010" s="18"/>
      <c r="P3010" s="18"/>
    </row>
    <row r="3011" spans="2:16" ht="12.75">
      <c r="B3011" s="18"/>
      <c r="C3011" s="18"/>
      <c r="D3011" s="18"/>
      <c r="E3011" s="18"/>
      <c r="F3011" s="18"/>
      <c r="G3011" s="18"/>
      <c r="H3011" s="18"/>
      <c r="I3011" s="18"/>
      <c r="J3011" s="18"/>
      <c r="K3011" s="18"/>
      <c r="L3011" s="18"/>
      <c r="M3011" s="18"/>
      <c r="N3011" s="18"/>
      <c r="O3011" s="18"/>
      <c r="P3011" s="18"/>
    </row>
    <row r="3012" spans="2:16" ht="12.75">
      <c r="B3012" s="18"/>
      <c r="C3012" s="18"/>
      <c r="D3012" s="18"/>
      <c r="E3012" s="18"/>
      <c r="F3012" s="18"/>
      <c r="G3012" s="18"/>
      <c r="H3012" s="18"/>
      <c r="I3012" s="18"/>
      <c r="J3012" s="18"/>
      <c r="K3012" s="18"/>
      <c r="L3012" s="18"/>
      <c r="M3012" s="18"/>
      <c r="N3012" s="18"/>
      <c r="O3012" s="18"/>
      <c r="P3012" s="18"/>
    </row>
    <row r="3013" spans="2:16" ht="12.75">
      <c r="B3013" s="18"/>
      <c r="C3013" s="18"/>
      <c r="D3013" s="18"/>
      <c r="E3013" s="18"/>
      <c r="F3013" s="18"/>
      <c r="G3013" s="18"/>
      <c r="H3013" s="18"/>
      <c r="I3013" s="18"/>
      <c r="J3013" s="18"/>
      <c r="K3013" s="18"/>
      <c r="L3013" s="18"/>
      <c r="M3013" s="18"/>
      <c r="N3013" s="18"/>
      <c r="O3013" s="18"/>
      <c r="P3013" s="18"/>
    </row>
    <row r="3014" spans="2:16" ht="12.75">
      <c r="B3014" s="18"/>
      <c r="C3014" s="18"/>
      <c r="D3014" s="18"/>
      <c r="E3014" s="18"/>
      <c r="F3014" s="18"/>
      <c r="G3014" s="18"/>
      <c r="H3014" s="18"/>
      <c r="I3014" s="18"/>
      <c r="J3014" s="18"/>
      <c r="K3014" s="18"/>
      <c r="L3014" s="18"/>
      <c r="M3014" s="18"/>
      <c r="N3014" s="18"/>
      <c r="O3014" s="18"/>
      <c r="P3014" s="18"/>
    </row>
    <row r="3015" spans="2:16" ht="12.75">
      <c r="B3015" s="18"/>
      <c r="C3015" s="18"/>
      <c r="D3015" s="18"/>
      <c r="E3015" s="18"/>
      <c r="F3015" s="18"/>
      <c r="G3015" s="18"/>
      <c r="H3015" s="18"/>
      <c r="I3015" s="18"/>
      <c r="J3015" s="18"/>
      <c r="K3015" s="18"/>
      <c r="L3015" s="18"/>
      <c r="M3015" s="18"/>
      <c r="N3015" s="18"/>
      <c r="O3015" s="18"/>
      <c r="P3015" s="18"/>
    </row>
    <row r="3016" spans="2:16" ht="12.75">
      <c r="B3016" s="18"/>
      <c r="C3016" s="18"/>
      <c r="D3016" s="18"/>
      <c r="E3016" s="18"/>
      <c r="F3016" s="18"/>
      <c r="G3016" s="18"/>
      <c r="H3016" s="18"/>
      <c r="I3016" s="18"/>
      <c r="J3016" s="18"/>
      <c r="K3016" s="18"/>
      <c r="L3016" s="18"/>
      <c r="M3016" s="18"/>
      <c r="N3016" s="18"/>
      <c r="O3016" s="18"/>
      <c r="P3016" s="18"/>
    </row>
    <row r="3017" spans="2:16" ht="12.75">
      <c r="B3017" s="18"/>
      <c r="C3017" s="18"/>
      <c r="D3017" s="18"/>
      <c r="E3017" s="18"/>
      <c r="F3017" s="18"/>
      <c r="G3017" s="18"/>
      <c r="H3017" s="18"/>
      <c r="I3017" s="18"/>
      <c r="J3017" s="18"/>
      <c r="K3017" s="18"/>
      <c r="L3017" s="18"/>
      <c r="M3017" s="18"/>
      <c r="N3017" s="18"/>
      <c r="O3017" s="18"/>
      <c r="P3017" s="18"/>
    </row>
    <row r="3018" spans="2:16" ht="12.75">
      <c r="B3018" s="18"/>
      <c r="C3018" s="18"/>
      <c r="D3018" s="18"/>
      <c r="E3018" s="18"/>
      <c r="F3018" s="18"/>
      <c r="G3018" s="18"/>
      <c r="H3018" s="18"/>
      <c r="I3018" s="18"/>
      <c r="J3018" s="18"/>
      <c r="K3018" s="18"/>
      <c r="L3018" s="18"/>
      <c r="M3018" s="18"/>
      <c r="N3018" s="18"/>
      <c r="O3018" s="18"/>
      <c r="P3018" s="18"/>
    </row>
    <row r="3019" spans="2:16" ht="12.75">
      <c r="B3019" s="18"/>
      <c r="C3019" s="18"/>
      <c r="D3019" s="18"/>
      <c r="E3019" s="18"/>
      <c r="F3019" s="18"/>
      <c r="G3019" s="18"/>
      <c r="H3019" s="18"/>
      <c r="I3019" s="18"/>
      <c r="J3019" s="18"/>
      <c r="K3019" s="18"/>
      <c r="L3019" s="18"/>
      <c r="M3019" s="18"/>
      <c r="N3019" s="18"/>
      <c r="O3019" s="18"/>
      <c r="P3019" s="18"/>
    </row>
    <row r="3020" spans="2:16" ht="12.75">
      <c r="B3020" s="18"/>
      <c r="C3020" s="18"/>
      <c r="D3020" s="18"/>
      <c r="E3020" s="18"/>
      <c r="F3020" s="18"/>
      <c r="G3020" s="18"/>
      <c r="H3020" s="18"/>
      <c r="I3020" s="18"/>
      <c r="J3020" s="18"/>
      <c r="K3020" s="18"/>
      <c r="L3020" s="18"/>
      <c r="M3020" s="18"/>
      <c r="N3020" s="18"/>
      <c r="O3020" s="18"/>
      <c r="P3020" s="18"/>
    </row>
    <row r="3021" spans="2:16" ht="12.75">
      <c r="B3021" s="18"/>
      <c r="C3021" s="18"/>
      <c r="D3021" s="18"/>
      <c r="E3021" s="18"/>
      <c r="F3021" s="18"/>
      <c r="G3021" s="18"/>
      <c r="H3021" s="18"/>
      <c r="I3021" s="18"/>
      <c r="J3021" s="18"/>
      <c r="K3021" s="18"/>
      <c r="L3021" s="18"/>
      <c r="M3021" s="18"/>
      <c r="N3021" s="18"/>
      <c r="O3021" s="18"/>
      <c r="P3021" s="18"/>
    </row>
    <row r="3022" spans="2:16" ht="12.75">
      <c r="B3022" s="18"/>
      <c r="C3022" s="18"/>
      <c r="D3022" s="18"/>
      <c r="E3022" s="18"/>
      <c r="F3022" s="18"/>
      <c r="G3022" s="18"/>
      <c r="H3022" s="18"/>
      <c r="I3022" s="18"/>
      <c r="J3022" s="18"/>
      <c r="K3022" s="18"/>
      <c r="L3022" s="18"/>
      <c r="M3022" s="18"/>
      <c r="N3022" s="18"/>
      <c r="O3022" s="18"/>
      <c r="P3022" s="18"/>
    </row>
    <row r="3023" spans="2:16" ht="12.75">
      <c r="B3023" s="18"/>
      <c r="C3023" s="18"/>
      <c r="D3023" s="18"/>
      <c r="E3023" s="18"/>
      <c r="F3023" s="18"/>
      <c r="G3023" s="18"/>
      <c r="H3023" s="18"/>
      <c r="I3023" s="18"/>
      <c r="J3023" s="18"/>
      <c r="K3023" s="18"/>
      <c r="L3023" s="18"/>
      <c r="M3023" s="18"/>
      <c r="N3023" s="18"/>
      <c r="O3023" s="18"/>
      <c r="P3023" s="18"/>
    </row>
    <row r="3024" spans="2:16" ht="12.75">
      <c r="B3024" s="18"/>
      <c r="C3024" s="18"/>
      <c r="D3024" s="18"/>
      <c r="E3024" s="18"/>
      <c r="F3024" s="18"/>
      <c r="G3024" s="18"/>
      <c r="H3024" s="18"/>
      <c r="I3024" s="18"/>
      <c r="J3024" s="18"/>
      <c r="K3024" s="18"/>
      <c r="L3024" s="18"/>
      <c r="M3024" s="18"/>
      <c r="N3024" s="18"/>
      <c r="O3024" s="18"/>
      <c r="P3024" s="18"/>
    </row>
    <row r="3025" spans="2:16" ht="12.75">
      <c r="B3025" s="18"/>
      <c r="C3025" s="18"/>
      <c r="D3025" s="18"/>
      <c r="E3025" s="18"/>
      <c r="F3025" s="18"/>
      <c r="G3025" s="18"/>
      <c r="H3025" s="18"/>
      <c r="I3025" s="18"/>
      <c r="J3025" s="18"/>
      <c r="K3025" s="18"/>
      <c r="L3025" s="18"/>
      <c r="M3025" s="18"/>
      <c r="N3025" s="18"/>
      <c r="O3025" s="18"/>
      <c r="P3025" s="18"/>
    </row>
    <row r="3026" spans="2:16" ht="12.75">
      <c r="B3026" s="18"/>
      <c r="C3026" s="18"/>
      <c r="D3026" s="18"/>
      <c r="E3026" s="18"/>
      <c r="F3026" s="18"/>
      <c r="G3026" s="18"/>
      <c r="H3026" s="18"/>
      <c r="I3026" s="18"/>
      <c r="J3026" s="18"/>
      <c r="K3026" s="18"/>
      <c r="L3026" s="18"/>
      <c r="M3026" s="18"/>
      <c r="N3026" s="18"/>
      <c r="O3026" s="18"/>
      <c r="P3026" s="18"/>
    </row>
    <row r="3027" spans="2:16" ht="12.75">
      <c r="B3027" s="18"/>
      <c r="C3027" s="18"/>
      <c r="D3027" s="18"/>
      <c r="E3027" s="18"/>
      <c r="F3027" s="18"/>
      <c r="G3027" s="18"/>
      <c r="H3027" s="18"/>
      <c r="I3027" s="18"/>
      <c r="J3027" s="18"/>
      <c r="K3027" s="18"/>
      <c r="L3027" s="18"/>
      <c r="M3027" s="18"/>
      <c r="N3027" s="18"/>
      <c r="O3027" s="18"/>
      <c r="P3027" s="18"/>
    </row>
    <row r="3028" spans="2:16" ht="12.75">
      <c r="B3028" s="18"/>
      <c r="C3028" s="18"/>
      <c r="D3028" s="18"/>
      <c r="E3028" s="18"/>
      <c r="F3028" s="18"/>
      <c r="G3028" s="18"/>
      <c r="H3028" s="18"/>
      <c r="I3028" s="18"/>
      <c r="J3028" s="18"/>
      <c r="K3028" s="18"/>
      <c r="L3028" s="18"/>
      <c r="M3028" s="18"/>
      <c r="N3028" s="18"/>
      <c r="O3028" s="18"/>
      <c r="P3028" s="18"/>
    </row>
    <row r="3029" spans="2:16" ht="12.75">
      <c r="B3029" s="18"/>
      <c r="C3029" s="18"/>
      <c r="D3029" s="18"/>
      <c r="E3029" s="18"/>
      <c r="F3029" s="18"/>
      <c r="G3029" s="18"/>
      <c r="H3029" s="18"/>
      <c r="I3029" s="18"/>
      <c r="J3029" s="18"/>
      <c r="K3029" s="18"/>
      <c r="L3029" s="18"/>
      <c r="M3029" s="18"/>
      <c r="N3029" s="18"/>
      <c r="O3029" s="18"/>
      <c r="P3029" s="18"/>
    </row>
    <row r="3030" spans="2:16" ht="12.75">
      <c r="B3030" s="18"/>
      <c r="C3030" s="18"/>
      <c r="D3030" s="18"/>
      <c r="E3030" s="18"/>
      <c r="F3030" s="18"/>
      <c r="G3030" s="18"/>
      <c r="H3030" s="18"/>
      <c r="I3030" s="18"/>
      <c r="J3030" s="18"/>
      <c r="K3030" s="18"/>
      <c r="L3030" s="18"/>
      <c r="M3030" s="18"/>
      <c r="N3030" s="18"/>
      <c r="O3030" s="18"/>
      <c r="P3030" s="18"/>
    </row>
    <row r="3031" spans="2:16" ht="12.75">
      <c r="B3031" s="18"/>
      <c r="C3031" s="18"/>
      <c r="D3031" s="18"/>
      <c r="E3031" s="18"/>
      <c r="F3031" s="18"/>
      <c r="G3031" s="18"/>
      <c r="H3031" s="18"/>
      <c r="I3031" s="18"/>
      <c r="J3031" s="18"/>
      <c r="K3031" s="18"/>
      <c r="L3031" s="18"/>
      <c r="M3031" s="18"/>
      <c r="N3031" s="18"/>
      <c r="O3031" s="18"/>
      <c r="P3031" s="18"/>
    </row>
    <row r="3032" spans="2:16" ht="12.75">
      <c r="B3032" s="18"/>
      <c r="C3032" s="18"/>
      <c r="D3032" s="18"/>
      <c r="E3032" s="18"/>
      <c r="F3032" s="18"/>
      <c r="G3032" s="18"/>
      <c r="H3032" s="18"/>
      <c r="I3032" s="18"/>
      <c r="J3032" s="18"/>
      <c r="K3032" s="18"/>
      <c r="L3032" s="18"/>
      <c r="M3032" s="18"/>
      <c r="N3032" s="18"/>
      <c r="O3032" s="18"/>
      <c r="P3032" s="18"/>
    </row>
    <row r="3033" spans="2:16" ht="12.75">
      <c r="B3033" s="18"/>
      <c r="C3033" s="18"/>
      <c r="D3033" s="18"/>
      <c r="E3033" s="18"/>
      <c r="F3033" s="18"/>
      <c r="G3033" s="18"/>
      <c r="H3033" s="18"/>
      <c r="I3033" s="18"/>
      <c r="J3033" s="18"/>
      <c r="K3033" s="18"/>
      <c r="L3033" s="18"/>
      <c r="M3033" s="18"/>
      <c r="N3033" s="18"/>
      <c r="O3033" s="18"/>
      <c r="P3033" s="18"/>
    </row>
    <row r="3034" spans="2:16" ht="12.75">
      <c r="B3034" s="18"/>
      <c r="C3034" s="18"/>
      <c r="D3034" s="18"/>
      <c r="E3034" s="18"/>
      <c r="F3034" s="18"/>
      <c r="G3034" s="18"/>
      <c r="H3034" s="18"/>
      <c r="I3034" s="18"/>
      <c r="J3034" s="18"/>
      <c r="K3034" s="18"/>
      <c r="L3034" s="18"/>
      <c r="M3034" s="18"/>
      <c r="N3034" s="18"/>
      <c r="O3034" s="18"/>
      <c r="P3034" s="18"/>
    </row>
    <row r="3035" spans="2:16" ht="12.75">
      <c r="B3035" s="18"/>
      <c r="C3035" s="18"/>
      <c r="D3035" s="18"/>
      <c r="E3035" s="18"/>
      <c r="F3035" s="18"/>
      <c r="G3035" s="18"/>
      <c r="H3035" s="18"/>
      <c r="I3035" s="18"/>
      <c r="J3035" s="18"/>
      <c r="K3035" s="18"/>
      <c r="L3035" s="18"/>
      <c r="M3035" s="18"/>
      <c r="N3035" s="18"/>
      <c r="O3035" s="18"/>
      <c r="P3035" s="18"/>
    </row>
    <row r="3036" spans="2:16" ht="12.75">
      <c r="B3036" s="18"/>
      <c r="C3036" s="18"/>
      <c r="D3036" s="18"/>
      <c r="E3036" s="18"/>
      <c r="F3036" s="18"/>
      <c r="G3036" s="18"/>
      <c r="H3036" s="18"/>
      <c r="I3036" s="18"/>
      <c r="J3036" s="18"/>
      <c r="K3036" s="18"/>
      <c r="L3036" s="18"/>
      <c r="M3036" s="18"/>
      <c r="N3036" s="18"/>
      <c r="O3036" s="18"/>
      <c r="P3036" s="18"/>
    </row>
    <row r="3037" spans="2:16" ht="12.75">
      <c r="B3037" s="18"/>
      <c r="C3037" s="18"/>
      <c r="D3037" s="18"/>
      <c r="E3037" s="18"/>
      <c r="F3037" s="18"/>
      <c r="G3037" s="18"/>
      <c r="H3037" s="18"/>
      <c r="I3037" s="18"/>
      <c r="J3037" s="18"/>
      <c r="K3037" s="18"/>
      <c r="L3037" s="18"/>
      <c r="M3037" s="18"/>
      <c r="N3037" s="18"/>
      <c r="O3037" s="18"/>
      <c r="P3037" s="18"/>
    </row>
    <row r="3038" spans="2:16" ht="12.75">
      <c r="B3038" s="18"/>
      <c r="C3038" s="18"/>
      <c r="D3038" s="18"/>
      <c r="E3038" s="18"/>
      <c r="F3038" s="18"/>
      <c r="G3038" s="18"/>
      <c r="H3038" s="18"/>
      <c r="I3038" s="18"/>
      <c r="J3038" s="18"/>
      <c r="K3038" s="18"/>
      <c r="L3038" s="18"/>
      <c r="M3038" s="18"/>
      <c r="N3038" s="18"/>
      <c r="O3038" s="18"/>
      <c r="P3038" s="18"/>
    </row>
    <row r="3039" spans="2:16" ht="12.75">
      <c r="B3039" s="18"/>
      <c r="C3039" s="18"/>
      <c r="D3039" s="18"/>
      <c r="E3039" s="18"/>
      <c r="F3039" s="18"/>
      <c r="G3039" s="18"/>
      <c r="H3039" s="18"/>
      <c r="I3039" s="18"/>
      <c r="J3039" s="18"/>
      <c r="K3039" s="18"/>
      <c r="L3039" s="18"/>
      <c r="M3039" s="18"/>
      <c r="N3039" s="18"/>
      <c r="O3039" s="18"/>
      <c r="P3039" s="18"/>
    </row>
    <row r="3040" spans="2:16" ht="12.75">
      <c r="B3040" s="18"/>
      <c r="C3040" s="18"/>
      <c r="D3040" s="18"/>
      <c r="E3040" s="18"/>
      <c r="F3040" s="18"/>
      <c r="G3040" s="18"/>
      <c r="H3040" s="18"/>
      <c r="I3040" s="18"/>
      <c r="J3040" s="18"/>
      <c r="K3040" s="18"/>
      <c r="L3040" s="18"/>
      <c r="M3040" s="18"/>
      <c r="N3040" s="18"/>
      <c r="O3040" s="18"/>
      <c r="P3040" s="18"/>
    </row>
    <row r="3041" spans="2:16" ht="12.75">
      <c r="B3041" s="18"/>
      <c r="C3041" s="18"/>
      <c r="D3041" s="18"/>
      <c r="E3041" s="18"/>
      <c r="F3041" s="18"/>
      <c r="G3041" s="18"/>
      <c r="H3041" s="18"/>
      <c r="I3041" s="18"/>
      <c r="J3041" s="18"/>
      <c r="K3041" s="18"/>
      <c r="L3041" s="18"/>
      <c r="M3041" s="18"/>
      <c r="N3041" s="18"/>
      <c r="O3041" s="18"/>
      <c r="P3041" s="18"/>
    </row>
    <row r="3042" spans="2:16" ht="12.75">
      <c r="B3042" s="18"/>
      <c r="C3042" s="18"/>
      <c r="D3042" s="18"/>
      <c r="E3042" s="18"/>
      <c r="F3042" s="18"/>
      <c r="G3042" s="18"/>
      <c r="H3042" s="18"/>
      <c r="I3042" s="18"/>
      <c r="J3042" s="18"/>
      <c r="K3042" s="18"/>
      <c r="L3042" s="18"/>
      <c r="M3042" s="18"/>
      <c r="N3042" s="18"/>
      <c r="O3042" s="18"/>
      <c r="P3042" s="18"/>
    </row>
    <row r="3043" spans="2:16" ht="12.75">
      <c r="B3043" s="18"/>
      <c r="C3043" s="18"/>
      <c r="D3043" s="18"/>
      <c r="E3043" s="18"/>
      <c r="F3043" s="18"/>
      <c r="G3043" s="18"/>
      <c r="H3043" s="18"/>
      <c r="I3043" s="18"/>
      <c r="J3043" s="18"/>
      <c r="K3043" s="18"/>
      <c r="L3043" s="18"/>
      <c r="M3043" s="18"/>
      <c r="N3043" s="18"/>
      <c r="O3043" s="18"/>
      <c r="P3043" s="18"/>
    </row>
    <row r="3044" spans="2:16" ht="12.75">
      <c r="B3044" s="18"/>
      <c r="C3044" s="18"/>
      <c r="D3044" s="18"/>
      <c r="E3044" s="18"/>
      <c r="F3044" s="18"/>
      <c r="G3044" s="18"/>
      <c r="H3044" s="18"/>
      <c r="I3044" s="18"/>
      <c r="J3044" s="18"/>
      <c r="K3044" s="18"/>
      <c r="L3044" s="18"/>
      <c r="M3044" s="18"/>
      <c r="N3044" s="18"/>
      <c r="O3044" s="18"/>
      <c r="P3044" s="18"/>
    </row>
    <row r="3045" spans="2:16" ht="12.75">
      <c r="B3045" s="18"/>
      <c r="C3045" s="18"/>
      <c r="D3045" s="18"/>
      <c r="E3045" s="18"/>
      <c r="F3045" s="18"/>
      <c r="G3045" s="18"/>
      <c r="H3045" s="18"/>
      <c r="I3045" s="18"/>
      <c r="J3045" s="18"/>
      <c r="K3045" s="18"/>
      <c r="L3045" s="18"/>
      <c r="M3045" s="18"/>
      <c r="N3045" s="18"/>
      <c r="O3045" s="18"/>
      <c r="P3045" s="18"/>
    </row>
    <row r="3046" spans="2:16" ht="12.75">
      <c r="B3046" s="18"/>
      <c r="C3046" s="18"/>
      <c r="D3046" s="18"/>
      <c r="E3046" s="18"/>
      <c r="F3046" s="18"/>
      <c r="G3046" s="18"/>
      <c r="H3046" s="18"/>
      <c r="I3046" s="18"/>
      <c r="J3046" s="18"/>
      <c r="K3046" s="18"/>
      <c r="L3046" s="18"/>
      <c r="M3046" s="18"/>
      <c r="N3046" s="18"/>
      <c r="O3046" s="18"/>
      <c r="P3046" s="18"/>
    </row>
    <row r="3047" spans="2:16" ht="12.75">
      <c r="B3047" s="18"/>
      <c r="C3047" s="18"/>
      <c r="D3047" s="18"/>
      <c r="E3047" s="18"/>
      <c r="F3047" s="18"/>
      <c r="G3047" s="18"/>
      <c r="H3047" s="18"/>
      <c r="I3047" s="18"/>
      <c r="J3047" s="18"/>
      <c r="K3047" s="18"/>
      <c r="L3047" s="18"/>
      <c r="M3047" s="18"/>
      <c r="N3047" s="18"/>
      <c r="O3047" s="18"/>
      <c r="P3047" s="18"/>
    </row>
    <row r="3048" spans="2:16" ht="12.75">
      <c r="B3048" s="18"/>
      <c r="C3048" s="18"/>
      <c r="D3048" s="18"/>
      <c r="E3048" s="18"/>
      <c r="F3048" s="18"/>
      <c r="G3048" s="18"/>
      <c r="H3048" s="18"/>
      <c r="I3048" s="18"/>
      <c r="J3048" s="18"/>
      <c r="K3048" s="18"/>
      <c r="L3048" s="18"/>
      <c r="M3048" s="18"/>
      <c r="N3048" s="18"/>
      <c r="O3048" s="18"/>
      <c r="P3048" s="18"/>
    </row>
    <row r="3049" spans="2:16" ht="12.75">
      <c r="B3049" s="18"/>
      <c r="C3049" s="18"/>
      <c r="D3049" s="18"/>
      <c r="E3049" s="18"/>
      <c r="F3049" s="18"/>
      <c r="G3049" s="18"/>
      <c r="H3049" s="18"/>
      <c r="I3049" s="18"/>
      <c r="J3049" s="18"/>
      <c r="K3049" s="18"/>
      <c r="L3049" s="18"/>
      <c r="M3049" s="18"/>
      <c r="N3049" s="18"/>
      <c r="O3049" s="18"/>
      <c r="P3049" s="18"/>
    </row>
    <row r="3050" spans="2:16" ht="12.75">
      <c r="B3050" s="18"/>
      <c r="C3050" s="18"/>
      <c r="D3050" s="18"/>
      <c r="E3050" s="18"/>
      <c r="F3050" s="18"/>
      <c r="G3050" s="18"/>
      <c r="H3050" s="18"/>
      <c r="I3050" s="18"/>
      <c r="J3050" s="18"/>
      <c r="K3050" s="18"/>
      <c r="L3050" s="18"/>
      <c r="M3050" s="18"/>
      <c r="N3050" s="18"/>
      <c r="O3050" s="18"/>
      <c r="P3050" s="18"/>
    </row>
    <row r="3051" spans="2:16" ht="12.75">
      <c r="B3051" s="18"/>
      <c r="C3051" s="18"/>
      <c r="D3051" s="18"/>
      <c r="E3051" s="18"/>
      <c r="F3051" s="18"/>
      <c r="G3051" s="18"/>
      <c r="H3051" s="18"/>
      <c r="I3051" s="18"/>
      <c r="J3051" s="18"/>
      <c r="K3051" s="18"/>
      <c r="L3051" s="18"/>
      <c r="M3051" s="18"/>
      <c r="N3051" s="18"/>
      <c r="O3051" s="18"/>
      <c r="P3051" s="18"/>
    </row>
    <row r="3052" spans="2:16" ht="12.75">
      <c r="B3052" s="18"/>
      <c r="C3052" s="18"/>
      <c r="D3052" s="18"/>
      <c r="E3052" s="18"/>
      <c r="F3052" s="18"/>
      <c r="G3052" s="18"/>
      <c r="H3052" s="18"/>
      <c r="I3052" s="18"/>
      <c r="J3052" s="18"/>
      <c r="K3052" s="18"/>
      <c r="L3052" s="18"/>
      <c r="M3052" s="18"/>
      <c r="N3052" s="18"/>
      <c r="O3052" s="18"/>
      <c r="P3052" s="18"/>
    </row>
    <row r="3053" spans="2:16" ht="12.75">
      <c r="B3053" s="18"/>
      <c r="C3053" s="18"/>
      <c r="D3053" s="18"/>
      <c r="E3053" s="18"/>
      <c r="F3053" s="18"/>
      <c r="G3053" s="18"/>
      <c r="H3053" s="18"/>
      <c r="I3053" s="18"/>
      <c r="J3053" s="18"/>
      <c r="K3053" s="18"/>
      <c r="L3053" s="18"/>
      <c r="M3053" s="18"/>
      <c r="N3053" s="18"/>
      <c r="O3053" s="18"/>
      <c r="P3053" s="18"/>
    </row>
    <row r="3054" spans="2:16" ht="12.75">
      <c r="B3054" s="18"/>
      <c r="C3054" s="18"/>
      <c r="D3054" s="18"/>
      <c r="E3054" s="18"/>
      <c r="F3054" s="18"/>
      <c r="G3054" s="18"/>
      <c r="H3054" s="18"/>
      <c r="I3054" s="18"/>
      <c r="J3054" s="18"/>
      <c r="K3054" s="18"/>
      <c r="L3054" s="18"/>
      <c r="M3054" s="18"/>
      <c r="N3054" s="18"/>
      <c r="O3054" s="18"/>
      <c r="P3054" s="18"/>
    </row>
    <row r="3055" spans="2:16" ht="12.75">
      <c r="B3055" s="18"/>
      <c r="C3055" s="18"/>
      <c r="D3055" s="18"/>
      <c r="E3055" s="18"/>
      <c r="F3055" s="18"/>
      <c r="G3055" s="18"/>
      <c r="H3055" s="18"/>
      <c r="I3055" s="18"/>
      <c r="J3055" s="18"/>
      <c r="K3055" s="18"/>
      <c r="L3055" s="18"/>
      <c r="M3055" s="18"/>
      <c r="N3055" s="18"/>
      <c r="O3055" s="18"/>
      <c r="P3055" s="18"/>
    </row>
    <row r="3056" spans="2:16" ht="12.75">
      <c r="B3056" s="18"/>
      <c r="C3056" s="18"/>
      <c r="D3056" s="18"/>
      <c r="E3056" s="18"/>
      <c r="F3056" s="18"/>
      <c r="G3056" s="18"/>
      <c r="H3056" s="18"/>
      <c r="I3056" s="18"/>
      <c r="J3056" s="18"/>
      <c r="K3056" s="18"/>
      <c r="L3056" s="18"/>
      <c r="M3056" s="18"/>
      <c r="N3056" s="18"/>
      <c r="O3056" s="18"/>
      <c r="P3056" s="18"/>
    </row>
    <row r="3057" spans="2:16" ht="12.75">
      <c r="B3057" s="18"/>
      <c r="C3057" s="18"/>
      <c r="D3057" s="18"/>
      <c r="E3057" s="18"/>
      <c r="F3057" s="18"/>
      <c r="G3057" s="18"/>
      <c r="H3057" s="18"/>
      <c r="I3057" s="18"/>
      <c r="J3057" s="18"/>
      <c r="K3057" s="18"/>
      <c r="L3057" s="18"/>
      <c r="M3057" s="18"/>
      <c r="N3057" s="18"/>
      <c r="O3057" s="18"/>
      <c r="P3057" s="18"/>
    </row>
    <row r="3058" spans="2:16" ht="12.75">
      <c r="B3058" s="18"/>
      <c r="C3058" s="18"/>
      <c r="D3058" s="18"/>
      <c r="E3058" s="18"/>
      <c r="F3058" s="18"/>
      <c r="G3058" s="18"/>
      <c r="H3058" s="18"/>
      <c r="I3058" s="18"/>
      <c r="J3058" s="18"/>
      <c r="K3058" s="18"/>
      <c r="L3058" s="18"/>
      <c r="M3058" s="18"/>
      <c r="N3058" s="18"/>
      <c r="O3058" s="18"/>
      <c r="P3058" s="18"/>
    </row>
    <row r="3059" spans="2:16" ht="12.75">
      <c r="B3059" s="18"/>
      <c r="C3059" s="18"/>
      <c r="D3059" s="18"/>
      <c r="E3059" s="18"/>
      <c r="F3059" s="18"/>
      <c r="G3059" s="18"/>
      <c r="H3059" s="18"/>
      <c r="I3059" s="18"/>
      <c r="J3059" s="18"/>
      <c r="K3059" s="18"/>
      <c r="L3059" s="18"/>
      <c r="M3059" s="18"/>
      <c r="N3059" s="18"/>
      <c r="O3059" s="18"/>
      <c r="P3059" s="18"/>
    </row>
    <row r="3060" spans="2:16" ht="12.75">
      <c r="B3060" s="18"/>
      <c r="C3060" s="18"/>
      <c r="D3060" s="18"/>
      <c r="E3060" s="18"/>
      <c r="F3060" s="18"/>
      <c r="G3060" s="18"/>
      <c r="H3060" s="18"/>
      <c r="I3060" s="18"/>
      <c r="J3060" s="18"/>
      <c r="K3060" s="18"/>
      <c r="L3060" s="18"/>
      <c r="M3060" s="18"/>
      <c r="N3060" s="18"/>
      <c r="O3060" s="18"/>
      <c r="P3060" s="18"/>
    </row>
    <row r="3061" spans="2:16" ht="12.75">
      <c r="B3061" s="18"/>
      <c r="C3061" s="18"/>
      <c r="D3061" s="18"/>
      <c r="E3061" s="18"/>
      <c r="F3061" s="18"/>
      <c r="G3061" s="18"/>
      <c r="H3061" s="18"/>
      <c r="I3061" s="18"/>
      <c r="J3061" s="18"/>
      <c r="K3061" s="18"/>
      <c r="L3061" s="18"/>
      <c r="M3061" s="18"/>
      <c r="N3061" s="18"/>
      <c r="O3061" s="18"/>
      <c r="P3061" s="18"/>
    </row>
    <row r="3062" spans="2:16" ht="12.75">
      <c r="B3062" s="18"/>
      <c r="C3062" s="18"/>
      <c r="D3062" s="18"/>
      <c r="E3062" s="18"/>
      <c r="F3062" s="18"/>
      <c r="G3062" s="18"/>
      <c r="H3062" s="18"/>
      <c r="I3062" s="18"/>
      <c r="J3062" s="18"/>
      <c r="K3062" s="18"/>
      <c r="L3062" s="18"/>
      <c r="M3062" s="18"/>
      <c r="N3062" s="18"/>
      <c r="O3062" s="18"/>
      <c r="P3062" s="18"/>
    </row>
    <row r="3063" spans="2:16" ht="12.75">
      <c r="B3063" s="18"/>
      <c r="C3063" s="18"/>
      <c r="D3063" s="18"/>
      <c r="E3063" s="18"/>
      <c r="F3063" s="18"/>
      <c r="G3063" s="18"/>
      <c r="H3063" s="18"/>
      <c r="I3063" s="18"/>
      <c r="J3063" s="18"/>
      <c r="K3063" s="18"/>
      <c r="L3063" s="18"/>
      <c r="M3063" s="18"/>
      <c r="N3063" s="18"/>
      <c r="O3063" s="18"/>
      <c r="P3063" s="18"/>
    </row>
    <row r="3064" spans="2:16" ht="12.75">
      <c r="B3064" s="18"/>
      <c r="C3064" s="18"/>
      <c r="D3064" s="18"/>
      <c r="E3064" s="18"/>
      <c r="F3064" s="18"/>
      <c r="G3064" s="18"/>
      <c r="H3064" s="18"/>
      <c r="I3064" s="18"/>
      <c r="J3064" s="18"/>
      <c r="K3064" s="18"/>
      <c r="L3064" s="18"/>
      <c r="M3064" s="18"/>
      <c r="N3064" s="18"/>
      <c r="O3064" s="18"/>
      <c r="P3064" s="18"/>
    </row>
    <row r="3065" spans="2:16" ht="12.75">
      <c r="B3065" s="18"/>
      <c r="C3065" s="18"/>
      <c r="D3065" s="18"/>
      <c r="E3065" s="18"/>
      <c r="F3065" s="18"/>
      <c r="G3065" s="18"/>
      <c r="H3065" s="18"/>
      <c r="I3065" s="18"/>
      <c r="J3065" s="18"/>
      <c r="K3065" s="18"/>
      <c r="L3065" s="18"/>
      <c r="M3065" s="18"/>
      <c r="N3065" s="18"/>
      <c r="O3065" s="18"/>
      <c r="P3065" s="18"/>
    </row>
    <row r="3066" spans="2:16" ht="12.75">
      <c r="B3066" s="18"/>
      <c r="C3066" s="18"/>
      <c r="D3066" s="18"/>
      <c r="E3066" s="18"/>
      <c r="F3066" s="18"/>
      <c r="G3066" s="18"/>
      <c r="H3066" s="18"/>
      <c r="I3066" s="18"/>
      <c r="J3066" s="18"/>
      <c r="K3066" s="18"/>
      <c r="L3066" s="18"/>
      <c r="M3066" s="18"/>
      <c r="N3066" s="18"/>
      <c r="O3066" s="18"/>
      <c r="P3066" s="18"/>
    </row>
    <row r="3067" spans="2:16" ht="12.75">
      <c r="B3067" s="18"/>
      <c r="C3067" s="18"/>
      <c r="D3067" s="18"/>
      <c r="E3067" s="18"/>
      <c r="F3067" s="18"/>
      <c r="G3067" s="18"/>
      <c r="H3067" s="18"/>
      <c r="I3067" s="18"/>
      <c r="J3067" s="18"/>
      <c r="K3067" s="18"/>
      <c r="L3067" s="18"/>
      <c r="M3067" s="18"/>
      <c r="N3067" s="18"/>
      <c r="O3067" s="18"/>
      <c r="P3067" s="18"/>
    </row>
    <row r="3068" spans="2:16" ht="12.75">
      <c r="B3068" s="18"/>
      <c r="C3068" s="18"/>
      <c r="D3068" s="18"/>
      <c r="E3068" s="18"/>
      <c r="F3068" s="18"/>
      <c r="G3068" s="18"/>
      <c r="H3068" s="18"/>
      <c r="I3068" s="18"/>
      <c r="J3068" s="18"/>
      <c r="K3068" s="18"/>
      <c r="L3068" s="18"/>
      <c r="M3068" s="18"/>
      <c r="N3068" s="18"/>
      <c r="O3068" s="18"/>
      <c r="P3068" s="18"/>
    </row>
    <row r="3069" spans="2:16" ht="12.75">
      <c r="B3069" s="18"/>
      <c r="C3069" s="18"/>
      <c r="D3069" s="18"/>
      <c r="E3069" s="18"/>
      <c r="F3069" s="18"/>
      <c r="G3069" s="18"/>
      <c r="H3069" s="18"/>
      <c r="I3069" s="18"/>
      <c r="J3069" s="18"/>
      <c r="K3069" s="18"/>
      <c r="L3069" s="18"/>
      <c r="M3069" s="18"/>
      <c r="N3069" s="18"/>
      <c r="O3069" s="18"/>
      <c r="P3069" s="18"/>
    </row>
    <row r="3070" spans="2:16" ht="12.75">
      <c r="B3070" s="18"/>
      <c r="C3070" s="18"/>
      <c r="D3070" s="18"/>
      <c r="E3070" s="18"/>
      <c r="F3070" s="18"/>
      <c r="G3070" s="18"/>
      <c r="H3070" s="18"/>
      <c r="I3070" s="18"/>
      <c r="J3070" s="18"/>
      <c r="K3070" s="18"/>
      <c r="L3070" s="18"/>
      <c r="M3070" s="18"/>
      <c r="N3070" s="18"/>
      <c r="O3070" s="18"/>
      <c r="P3070" s="18"/>
    </row>
    <row r="3071" spans="2:16" ht="12.75">
      <c r="B3071" s="18"/>
      <c r="C3071" s="18"/>
      <c r="D3071" s="18"/>
      <c r="E3071" s="18"/>
      <c r="F3071" s="18"/>
      <c r="G3071" s="18"/>
      <c r="H3071" s="18"/>
      <c r="I3071" s="18"/>
      <c r="J3071" s="18"/>
      <c r="K3071" s="18"/>
      <c r="L3071" s="18"/>
      <c r="M3071" s="18"/>
      <c r="N3071" s="18"/>
      <c r="O3071" s="18"/>
      <c r="P3071" s="18"/>
    </row>
    <row r="3072" spans="2:16" ht="12.75">
      <c r="B3072" s="18"/>
      <c r="C3072" s="18"/>
      <c r="D3072" s="18"/>
      <c r="E3072" s="18"/>
      <c r="F3072" s="18"/>
      <c r="G3072" s="18"/>
      <c r="H3072" s="18"/>
      <c r="I3072" s="18"/>
      <c r="J3072" s="18"/>
      <c r="K3072" s="18"/>
      <c r="L3072" s="18"/>
      <c r="M3072" s="18"/>
      <c r="N3072" s="18"/>
      <c r="O3072" s="18"/>
      <c r="P3072" s="18"/>
    </row>
    <row r="3073" spans="2:16" ht="12.75">
      <c r="B3073" s="18"/>
      <c r="C3073" s="18"/>
      <c r="D3073" s="18"/>
      <c r="E3073" s="18"/>
      <c r="F3073" s="18"/>
      <c r="G3073" s="18"/>
      <c r="H3073" s="18"/>
      <c r="I3073" s="18"/>
      <c r="J3073" s="18"/>
      <c r="K3073" s="18"/>
      <c r="L3073" s="18"/>
      <c r="M3073" s="18"/>
      <c r="N3073" s="18"/>
      <c r="O3073" s="18"/>
      <c r="P3073" s="18"/>
    </row>
    <row r="3074" spans="2:16" ht="12.75">
      <c r="B3074" s="18"/>
      <c r="C3074" s="18"/>
      <c r="D3074" s="18"/>
      <c r="E3074" s="18"/>
      <c r="F3074" s="18"/>
      <c r="G3074" s="18"/>
      <c r="H3074" s="18"/>
      <c r="I3074" s="18"/>
      <c r="J3074" s="18"/>
      <c r="K3074" s="18"/>
      <c r="L3074" s="18"/>
      <c r="M3074" s="18"/>
      <c r="N3074" s="18"/>
      <c r="O3074" s="18"/>
      <c r="P3074" s="18"/>
    </row>
    <row r="3075" spans="2:16" ht="12.75">
      <c r="B3075" s="18"/>
      <c r="C3075" s="18"/>
      <c r="D3075" s="18"/>
      <c r="E3075" s="18"/>
      <c r="F3075" s="18"/>
      <c r="G3075" s="18"/>
      <c r="H3075" s="18"/>
      <c r="I3075" s="18"/>
      <c r="J3075" s="18"/>
      <c r="K3075" s="18"/>
      <c r="L3075" s="18"/>
      <c r="M3075" s="18"/>
      <c r="N3075" s="18"/>
      <c r="O3075" s="18"/>
      <c r="P3075" s="18"/>
    </row>
    <row r="3076" spans="2:16" ht="12.75">
      <c r="B3076" s="18"/>
      <c r="C3076" s="18"/>
      <c r="D3076" s="18"/>
      <c r="E3076" s="18"/>
      <c r="F3076" s="18"/>
      <c r="G3076" s="18"/>
      <c r="H3076" s="18"/>
      <c r="I3076" s="18"/>
      <c r="J3076" s="18"/>
      <c r="K3076" s="18"/>
      <c r="L3076" s="18"/>
      <c r="M3076" s="18"/>
      <c r="N3076" s="18"/>
      <c r="O3076" s="18"/>
      <c r="P3076" s="18"/>
    </row>
    <row r="3077" spans="2:16" ht="12.75">
      <c r="B3077" s="18"/>
      <c r="C3077" s="18"/>
      <c r="D3077" s="18"/>
      <c r="E3077" s="18"/>
      <c r="F3077" s="18"/>
      <c r="G3077" s="18"/>
      <c r="H3077" s="18"/>
      <c r="I3077" s="18"/>
      <c r="J3077" s="18"/>
      <c r="K3077" s="18"/>
      <c r="L3077" s="18"/>
      <c r="M3077" s="18"/>
      <c r="N3077" s="18"/>
      <c r="O3077" s="18"/>
      <c r="P3077" s="18"/>
    </row>
    <row r="3078" spans="2:16" ht="12.75">
      <c r="B3078" s="18"/>
      <c r="C3078" s="18"/>
      <c r="D3078" s="18"/>
      <c r="E3078" s="18"/>
      <c r="F3078" s="18"/>
      <c r="G3078" s="18"/>
      <c r="H3078" s="18"/>
      <c r="I3078" s="18"/>
      <c r="J3078" s="18"/>
      <c r="K3078" s="18"/>
      <c r="L3078" s="18"/>
      <c r="M3078" s="18"/>
      <c r="N3078" s="18"/>
      <c r="O3078" s="18"/>
      <c r="P3078" s="18"/>
    </row>
    <row r="3079" spans="2:16" ht="12.75">
      <c r="B3079" s="18"/>
      <c r="C3079" s="18"/>
      <c r="D3079" s="18"/>
      <c r="E3079" s="18"/>
      <c r="F3079" s="18"/>
      <c r="G3079" s="18"/>
      <c r="H3079" s="18"/>
      <c r="I3079" s="18"/>
      <c r="J3079" s="18"/>
      <c r="K3079" s="18"/>
      <c r="L3079" s="18"/>
      <c r="M3079" s="18"/>
      <c r="N3079" s="18"/>
      <c r="O3079" s="18"/>
      <c r="P3079" s="18"/>
    </row>
    <row r="3080" spans="2:16" ht="12.75">
      <c r="B3080" s="18"/>
      <c r="C3080" s="18"/>
      <c r="D3080" s="18"/>
      <c r="E3080" s="18"/>
      <c r="F3080" s="18"/>
      <c r="G3080" s="18"/>
      <c r="H3080" s="18"/>
      <c r="I3080" s="18"/>
      <c r="J3080" s="18"/>
      <c r="K3080" s="18"/>
      <c r="L3080" s="18"/>
      <c r="M3080" s="18"/>
      <c r="N3080" s="18"/>
      <c r="O3080" s="18"/>
      <c r="P3080" s="18"/>
    </row>
    <row r="3081" spans="2:16" ht="12.75">
      <c r="B3081" s="18"/>
      <c r="C3081" s="18"/>
      <c r="D3081" s="18"/>
      <c r="E3081" s="18"/>
      <c r="F3081" s="18"/>
      <c r="G3081" s="18"/>
      <c r="H3081" s="18"/>
      <c r="I3081" s="18"/>
      <c r="J3081" s="18"/>
      <c r="K3081" s="18"/>
      <c r="L3081" s="18"/>
      <c r="M3081" s="18"/>
      <c r="N3081" s="18"/>
      <c r="O3081" s="18"/>
      <c r="P3081" s="18"/>
    </row>
    <row r="3082" spans="2:16" ht="12.75">
      <c r="B3082" s="18"/>
      <c r="C3082" s="18"/>
      <c r="D3082" s="18"/>
      <c r="E3082" s="18"/>
      <c r="F3082" s="18"/>
      <c r="G3082" s="18"/>
      <c r="H3082" s="18"/>
      <c r="I3082" s="18"/>
      <c r="J3082" s="18"/>
      <c r="K3082" s="18"/>
      <c r="L3082" s="18"/>
      <c r="M3082" s="18"/>
      <c r="N3082" s="18"/>
      <c r="O3082" s="18"/>
      <c r="P3082" s="18"/>
    </row>
    <row r="3083" spans="2:16" ht="12.75">
      <c r="B3083" s="18"/>
      <c r="C3083" s="18"/>
      <c r="D3083" s="18"/>
      <c r="E3083" s="18"/>
      <c r="F3083" s="18"/>
      <c r="G3083" s="18"/>
      <c r="H3083" s="18"/>
      <c r="I3083" s="18"/>
      <c r="J3083" s="18"/>
      <c r="K3083" s="18"/>
      <c r="L3083" s="18"/>
      <c r="M3083" s="18"/>
      <c r="N3083" s="18"/>
      <c r="O3083" s="18"/>
      <c r="P3083" s="18"/>
    </row>
    <row r="3084" spans="2:16" ht="12.75">
      <c r="B3084" s="18"/>
      <c r="C3084" s="18"/>
      <c r="D3084" s="18"/>
      <c r="E3084" s="18"/>
      <c r="F3084" s="18"/>
      <c r="G3084" s="18"/>
      <c r="H3084" s="18"/>
      <c r="I3084" s="18"/>
      <c r="J3084" s="18"/>
      <c r="K3084" s="18"/>
      <c r="L3084" s="18"/>
      <c r="M3084" s="18"/>
      <c r="N3084" s="18"/>
      <c r="O3084" s="18"/>
      <c r="P3084" s="18"/>
    </row>
    <row r="3085" spans="2:16" ht="12.75">
      <c r="B3085" s="18"/>
      <c r="C3085" s="18"/>
      <c r="D3085" s="18"/>
      <c r="E3085" s="18"/>
      <c r="F3085" s="18"/>
      <c r="G3085" s="18"/>
      <c r="H3085" s="18"/>
      <c r="I3085" s="18"/>
      <c r="J3085" s="18"/>
      <c r="K3085" s="18"/>
      <c r="L3085" s="18"/>
      <c r="M3085" s="18"/>
      <c r="N3085" s="18"/>
      <c r="O3085" s="18"/>
      <c r="P3085" s="18"/>
    </row>
    <row r="3086" spans="2:16" ht="12.75">
      <c r="B3086" s="18"/>
      <c r="C3086" s="18"/>
      <c r="D3086" s="18"/>
      <c r="E3086" s="18"/>
      <c r="F3086" s="18"/>
      <c r="G3086" s="18"/>
      <c r="H3086" s="18"/>
      <c r="I3086" s="18"/>
      <c r="J3086" s="18"/>
      <c r="K3086" s="18"/>
      <c r="L3086" s="18"/>
      <c r="M3086" s="18"/>
      <c r="N3086" s="18"/>
      <c r="O3086" s="18"/>
      <c r="P3086" s="18"/>
    </row>
    <row r="3087" spans="2:16" ht="12.75">
      <c r="B3087" s="18"/>
      <c r="C3087" s="18"/>
      <c r="D3087" s="18"/>
      <c r="E3087" s="18"/>
      <c r="F3087" s="18"/>
      <c r="G3087" s="18"/>
      <c r="H3087" s="18"/>
      <c r="I3087" s="18"/>
      <c r="J3087" s="18"/>
      <c r="K3087" s="18"/>
      <c r="L3087" s="18"/>
      <c r="M3087" s="18"/>
      <c r="N3087" s="18"/>
      <c r="O3087" s="18"/>
      <c r="P3087" s="18"/>
    </row>
    <row r="3088" spans="2:16" ht="12.75">
      <c r="B3088" s="18"/>
      <c r="C3088" s="18"/>
      <c r="D3088" s="18"/>
      <c r="E3088" s="18"/>
      <c r="F3088" s="18"/>
      <c r="G3088" s="18"/>
      <c r="H3088" s="18"/>
      <c r="I3088" s="18"/>
      <c r="J3088" s="18"/>
      <c r="K3088" s="18"/>
      <c r="L3088" s="18"/>
      <c r="M3088" s="18"/>
      <c r="N3088" s="18"/>
      <c r="O3088" s="18"/>
      <c r="P3088" s="18"/>
    </row>
    <row r="3089" spans="2:16" ht="12.75">
      <c r="B3089" s="18"/>
      <c r="C3089" s="18"/>
      <c r="D3089" s="18"/>
      <c r="E3089" s="18"/>
      <c r="F3089" s="18"/>
      <c r="G3089" s="18"/>
      <c r="H3089" s="18"/>
      <c r="I3089" s="18"/>
      <c r="J3089" s="18"/>
      <c r="K3089" s="18"/>
      <c r="L3089" s="18"/>
      <c r="M3089" s="18"/>
      <c r="N3089" s="18"/>
      <c r="O3089" s="18"/>
      <c r="P3089" s="18"/>
    </row>
    <row r="3090" spans="2:16" ht="12.75">
      <c r="B3090" s="18"/>
      <c r="C3090" s="18"/>
      <c r="D3090" s="18"/>
      <c r="E3090" s="18"/>
      <c r="F3090" s="18"/>
      <c r="G3090" s="18"/>
      <c r="H3090" s="18"/>
      <c r="I3090" s="18"/>
      <c r="J3090" s="18"/>
      <c r="K3090" s="18"/>
      <c r="L3090" s="18"/>
      <c r="M3090" s="18"/>
      <c r="N3090" s="18"/>
      <c r="O3090" s="18"/>
      <c r="P3090" s="18"/>
    </row>
    <row r="3091" spans="2:16" ht="12.75">
      <c r="B3091" s="18"/>
      <c r="C3091" s="18"/>
      <c r="D3091" s="18"/>
      <c r="E3091" s="18"/>
      <c r="F3091" s="18"/>
      <c r="G3091" s="18"/>
      <c r="H3091" s="18"/>
      <c r="I3091" s="18"/>
      <c r="J3091" s="18"/>
      <c r="K3091" s="18"/>
      <c r="L3091" s="18"/>
      <c r="M3091" s="18"/>
      <c r="N3091" s="18"/>
      <c r="O3091" s="18"/>
      <c r="P3091" s="18"/>
    </row>
    <row r="3092" spans="2:16" ht="12.75">
      <c r="B3092" s="18"/>
      <c r="C3092" s="18"/>
      <c r="D3092" s="18"/>
      <c r="E3092" s="18"/>
      <c r="F3092" s="18"/>
      <c r="G3092" s="18"/>
      <c r="H3092" s="18"/>
      <c r="I3092" s="18"/>
      <c r="J3092" s="18"/>
      <c r="K3092" s="18"/>
      <c r="L3092" s="18"/>
      <c r="M3092" s="18"/>
      <c r="N3092" s="18"/>
      <c r="O3092" s="18"/>
      <c r="P3092" s="18"/>
    </row>
    <row r="3093" spans="2:16" ht="12.75">
      <c r="B3093" s="18"/>
      <c r="C3093" s="18"/>
      <c r="D3093" s="18"/>
      <c r="E3093" s="18"/>
      <c r="F3093" s="18"/>
      <c r="G3093" s="18"/>
      <c r="H3093" s="18"/>
      <c r="I3093" s="18"/>
      <c r="J3093" s="18"/>
      <c r="K3093" s="18"/>
      <c r="L3093" s="18"/>
      <c r="M3093" s="18"/>
      <c r="N3093" s="18"/>
      <c r="O3093" s="18"/>
      <c r="P3093" s="18"/>
    </row>
    <row r="3094" spans="2:16" ht="12.75">
      <c r="B3094" s="18"/>
      <c r="C3094" s="18"/>
      <c r="D3094" s="18"/>
      <c r="E3094" s="18"/>
      <c r="F3094" s="18"/>
      <c r="G3094" s="18"/>
      <c r="H3094" s="18"/>
      <c r="I3094" s="18"/>
      <c r="J3094" s="18"/>
      <c r="K3094" s="18"/>
      <c r="L3094" s="18"/>
      <c r="M3094" s="18"/>
      <c r="N3094" s="18"/>
      <c r="O3094" s="18"/>
      <c r="P3094" s="18"/>
    </row>
    <row r="3095" spans="2:16" ht="12.75">
      <c r="B3095" s="18"/>
      <c r="C3095" s="18"/>
      <c r="D3095" s="18"/>
      <c r="E3095" s="18"/>
      <c r="F3095" s="18"/>
      <c r="G3095" s="18"/>
      <c r="H3095" s="18"/>
      <c r="I3095" s="18"/>
      <c r="J3095" s="18"/>
      <c r="K3095" s="18"/>
      <c r="L3095" s="18"/>
      <c r="M3095" s="18"/>
      <c r="N3095" s="18"/>
      <c r="O3095" s="18"/>
      <c r="P3095" s="18"/>
    </row>
    <row r="3096" spans="2:16" ht="12.75">
      <c r="B3096" s="18"/>
      <c r="C3096" s="18"/>
      <c r="D3096" s="18"/>
      <c r="E3096" s="18"/>
      <c r="F3096" s="18"/>
      <c r="G3096" s="18"/>
      <c r="H3096" s="18"/>
      <c r="I3096" s="18"/>
      <c r="J3096" s="18"/>
      <c r="K3096" s="18"/>
      <c r="L3096" s="18"/>
      <c r="M3096" s="18"/>
      <c r="N3096" s="18"/>
      <c r="O3096" s="18"/>
      <c r="P3096" s="18"/>
    </row>
    <row r="3097" spans="2:16" ht="12.75">
      <c r="B3097" s="18"/>
      <c r="C3097" s="18"/>
      <c r="D3097" s="18"/>
      <c r="E3097" s="18"/>
      <c r="F3097" s="18"/>
      <c r="G3097" s="18"/>
      <c r="H3097" s="18"/>
      <c r="I3097" s="18"/>
      <c r="J3097" s="18"/>
      <c r="K3097" s="18"/>
      <c r="L3097" s="18"/>
      <c r="M3097" s="18"/>
      <c r="N3097" s="18"/>
      <c r="O3097" s="18"/>
      <c r="P3097" s="18"/>
    </row>
    <row r="3098" spans="2:16" ht="12.75">
      <c r="B3098" s="18"/>
      <c r="C3098" s="18"/>
      <c r="D3098" s="18"/>
      <c r="E3098" s="18"/>
      <c r="F3098" s="18"/>
      <c r="G3098" s="18"/>
      <c r="H3098" s="18"/>
      <c r="I3098" s="18"/>
      <c r="J3098" s="18"/>
      <c r="K3098" s="18"/>
      <c r="L3098" s="18"/>
      <c r="M3098" s="18"/>
      <c r="N3098" s="18"/>
      <c r="O3098" s="18"/>
      <c r="P3098" s="18"/>
    </row>
    <row r="3099" spans="2:16" ht="12.75">
      <c r="B3099" s="18"/>
      <c r="C3099" s="18"/>
      <c r="D3099" s="18"/>
      <c r="E3099" s="18"/>
      <c r="F3099" s="18"/>
      <c r="G3099" s="18"/>
      <c r="H3099" s="18"/>
      <c r="I3099" s="18"/>
      <c r="J3099" s="18"/>
      <c r="K3099" s="18"/>
      <c r="L3099" s="18"/>
      <c r="M3099" s="18"/>
      <c r="N3099" s="18"/>
      <c r="O3099" s="18"/>
      <c r="P3099" s="18"/>
    </row>
    <row r="3100" spans="2:16" ht="12.75">
      <c r="B3100" s="18"/>
      <c r="C3100" s="18"/>
      <c r="D3100" s="18"/>
      <c r="E3100" s="18"/>
      <c r="F3100" s="18"/>
      <c r="G3100" s="18"/>
      <c r="H3100" s="18"/>
      <c r="I3100" s="18"/>
      <c r="J3100" s="18"/>
      <c r="K3100" s="18"/>
      <c r="L3100" s="18"/>
      <c r="M3100" s="18"/>
      <c r="N3100" s="18"/>
      <c r="O3100" s="18"/>
      <c r="P3100" s="18"/>
    </row>
    <row r="3101" spans="2:16" ht="12.75">
      <c r="B3101" s="18"/>
      <c r="C3101" s="18"/>
      <c r="D3101" s="18"/>
      <c r="E3101" s="18"/>
      <c r="F3101" s="18"/>
      <c r="G3101" s="18"/>
      <c r="H3101" s="18"/>
      <c r="I3101" s="18"/>
      <c r="J3101" s="18"/>
      <c r="K3101" s="18"/>
      <c r="L3101" s="18"/>
      <c r="M3101" s="18"/>
      <c r="N3101" s="18"/>
      <c r="O3101" s="18"/>
      <c r="P3101" s="18"/>
    </row>
    <row r="3102" spans="2:16" ht="12.75">
      <c r="B3102" s="18"/>
      <c r="C3102" s="18"/>
      <c r="D3102" s="18"/>
      <c r="E3102" s="18"/>
      <c r="F3102" s="18"/>
      <c r="G3102" s="18"/>
      <c r="H3102" s="18"/>
      <c r="I3102" s="18"/>
      <c r="J3102" s="18"/>
      <c r="K3102" s="18"/>
      <c r="L3102" s="18"/>
      <c r="M3102" s="18"/>
      <c r="N3102" s="18"/>
      <c r="O3102" s="18"/>
      <c r="P3102" s="18"/>
    </row>
    <row r="3103" spans="2:16" ht="12.75">
      <c r="B3103" s="18"/>
      <c r="C3103" s="18"/>
      <c r="D3103" s="18"/>
      <c r="E3103" s="18"/>
      <c r="F3103" s="18"/>
      <c r="G3103" s="18"/>
      <c r="H3103" s="18"/>
      <c r="I3103" s="18"/>
      <c r="J3103" s="18"/>
      <c r="K3103" s="18"/>
      <c r="L3103" s="18"/>
      <c r="M3103" s="18"/>
      <c r="N3103" s="18"/>
      <c r="O3103" s="18"/>
      <c r="P3103" s="18"/>
    </row>
    <row r="3104" spans="2:16" ht="12.75">
      <c r="B3104" s="18"/>
      <c r="C3104" s="18"/>
      <c r="D3104" s="18"/>
      <c r="E3104" s="18"/>
      <c r="F3104" s="18"/>
      <c r="G3104" s="18"/>
      <c r="H3104" s="18"/>
      <c r="I3104" s="18"/>
      <c r="J3104" s="18"/>
      <c r="K3104" s="18"/>
      <c r="L3104" s="18"/>
      <c r="M3104" s="18"/>
      <c r="N3104" s="18"/>
      <c r="O3104" s="18"/>
      <c r="P3104" s="18"/>
    </row>
    <row r="3105" spans="2:16" ht="12.75">
      <c r="B3105" s="18"/>
      <c r="C3105" s="18"/>
      <c r="D3105" s="18"/>
      <c r="E3105" s="18"/>
      <c r="F3105" s="18"/>
      <c r="G3105" s="18"/>
      <c r="H3105" s="18"/>
      <c r="I3105" s="18"/>
      <c r="J3105" s="18"/>
      <c r="K3105" s="18"/>
      <c r="L3105" s="18"/>
      <c r="M3105" s="18"/>
      <c r="N3105" s="18"/>
      <c r="O3105" s="18"/>
      <c r="P3105" s="18"/>
    </row>
    <row r="3106" spans="2:16" ht="12.75">
      <c r="B3106" s="18"/>
      <c r="C3106" s="18"/>
      <c r="D3106" s="18"/>
      <c r="E3106" s="18"/>
      <c r="F3106" s="18"/>
      <c r="G3106" s="18"/>
      <c r="H3106" s="18"/>
      <c r="I3106" s="18"/>
      <c r="J3106" s="18"/>
      <c r="K3106" s="18"/>
      <c r="L3106" s="18"/>
      <c r="M3106" s="18"/>
      <c r="N3106" s="18"/>
      <c r="O3106" s="18"/>
      <c r="P3106" s="18"/>
    </row>
    <row r="3107" spans="2:16" ht="12.75">
      <c r="B3107" s="18"/>
      <c r="C3107" s="18"/>
      <c r="D3107" s="18"/>
      <c r="E3107" s="18"/>
      <c r="F3107" s="18"/>
      <c r="G3107" s="18"/>
      <c r="H3107" s="18"/>
      <c r="I3107" s="18"/>
      <c r="J3107" s="18"/>
      <c r="K3107" s="18"/>
      <c r="L3107" s="18"/>
      <c r="M3107" s="18"/>
      <c r="N3107" s="18"/>
      <c r="O3107" s="18"/>
      <c r="P3107" s="18"/>
    </row>
    <row r="3108" spans="2:16" ht="12.75">
      <c r="B3108" s="18"/>
      <c r="C3108" s="18"/>
      <c r="D3108" s="18"/>
      <c r="E3108" s="18"/>
      <c r="F3108" s="18"/>
      <c r="G3108" s="18"/>
      <c r="H3108" s="18"/>
      <c r="I3108" s="18"/>
      <c r="J3108" s="18"/>
      <c r="K3108" s="18"/>
      <c r="L3108" s="18"/>
      <c r="M3108" s="18"/>
      <c r="N3108" s="18"/>
      <c r="O3108" s="18"/>
      <c r="P3108" s="18"/>
    </row>
    <row r="3109" spans="2:16" ht="12.75">
      <c r="B3109" s="18"/>
      <c r="C3109" s="18"/>
      <c r="D3109" s="18"/>
      <c r="E3109" s="18"/>
      <c r="F3109" s="18"/>
      <c r="G3109" s="18"/>
      <c r="H3109" s="18"/>
      <c r="I3109" s="18"/>
      <c r="J3109" s="18"/>
      <c r="K3109" s="18"/>
      <c r="L3109" s="18"/>
      <c r="M3109" s="18"/>
      <c r="N3109" s="18"/>
      <c r="O3109" s="18"/>
      <c r="P3109" s="18"/>
    </row>
    <row r="3110" spans="2:16" ht="12.75">
      <c r="B3110" s="18"/>
      <c r="C3110" s="18"/>
      <c r="D3110" s="18"/>
      <c r="E3110" s="18"/>
      <c r="F3110" s="18"/>
      <c r="G3110" s="18"/>
      <c r="H3110" s="18"/>
      <c r="I3110" s="18"/>
      <c r="J3110" s="18"/>
      <c r="K3110" s="18"/>
      <c r="L3110" s="18"/>
      <c r="M3110" s="18"/>
      <c r="N3110" s="18"/>
      <c r="O3110" s="18"/>
      <c r="P3110" s="18"/>
    </row>
    <row r="3111" spans="2:16" ht="12.75">
      <c r="B3111" s="18"/>
      <c r="C3111" s="18"/>
      <c r="D3111" s="18"/>
      <c r="E3111" s="18"/>
      <c r="F3111" s="18"/>
      <c r="G3111" s="18"/>
      <c r="H3111" s="18"/>
      <c r="I3111" s="18"/>
      <c r="J3111" s="18"/>
      <c r="K3111" s="18"/>
      <c r="L3111" s="18"/>
      <c r="M3111" s="18"/>
      <c r="N3111" s="18"/>
      <c r="O3111" s="18"/>
      <c r="P3111" s="18"/>
    </row>
    <row r="3112" spans="2:16" ht="12.75">
      <c r="B3112" s="18"/>
      <c r="C3112" s="18"/>
      <c r="D3112" s="18"/>
      <c r="E3112" s="18"/>
      <c r="F3112" s="18"/>
      <c r="G3112" s="18"/>
      <c r="H3112" s="18"/>
      <c r="I3112" s="18"/>
      <c r="J3112" s="18"/>
      <c r="K3112" s="18"/>
      <c r="L3112" s="18"/>
      <c r="M3112" s="18"/>
      <c r="N3112" s="18"/>
      <c r="O3112" s="18"/>
      <c r="P3112" s="18"/>
    </row>
    <row r="3113" spans="2:16" ht="12.75">
      <c r="B3113" s="18"/>
      <c r="C3113" s="18"/>
      <c r="D3113" s="18"/>
      <c r="E3113" s="18"/>
      <c r="F3113" s="18"/>
      <c r="G3113" s="18"/>
      <c r="H3113" s="18"/>
      <c r="I3113" s="18"/>
      <c r="J3113" s="18"/>
      <c r="K3113" s="18"/>
      <c r="L3113" s="18"/>
      <c r="M3113" s="18"/>
      <c r="N3113" s="18"/>
      <c r="O3113" s="18"/>
      <c r="P3113" s="18"/>
    </row>
    <row r="3114" spans="2:16" ht="12.75">
      <c r="B3114" s="18"/>
      <c r="C3114" s="18"/>
      <c r="D3114" s="18"/>
      <c r="E3114" s="18"/>
      <c r="F3114" s="18"/>
      <c r="G3114" s="18"/>
      <c r="H3114" s="18"/>
      <c r="I3114" s="18"/>
      <c r="J3114" s="18"/>
      <c r="K3114" s="18"/>
      <c r="L3114" s="18"/>
      <c r="M3114" s="18"/>
      <c r="N3114" s="18"/>
      <c r="O3114" s="18"/>
      <c r="P3114" s="18"/>
    </row>
    <row r="3115" spans="2:16" ht="12.75">
      <c r="B3115" s="18"/>
      <c r="C3115" s="18"/>
      <c r="D3115" s="18"/>
      <c r="E3115" s="18"/>
      <c r="F3115" s="18"/>
      <c r="G3115" s="18"/>
      <c r="H3115" s="18"/>
      <c r="I3115" s="18"/>
      <c r="J3115" s="18"/>
      <c r="K3115" s="18"/>
      <c r="L3115" s="18"/>
      <c r="M3115" s="18"/>
      <c r="N3115" s="18"/>
      <c r="O3115" s="18"/>
      <c r="P3115" s="18"/>
    </row>
    <row r="3116" spans="2:16" ht="12.75">
      <c r="B3116" s="18"/>
      <c r="C3116" s="18"/>
      <c r="D3116" s="18"/>
      <c r="E3116" s="18"/>
      <c r="F3116" s="18"/>
      <c r="G3116" s="18"/>
      <c r="H3116" s="18"/>
      <c r="I3116" s="18"/>
      <c r="J3116" s="18"/>
      <c r="K3116" s="18"/>
      <c r="L3116" s="18"/>
      <c r="M3116" s="18"/>
      <c r="N3116" s="18"/>
      <c r="O3116" s="18"/>
      <c r="P3116" s="18"/>
    </row>
    <row r="3117" spans="2:16" ht="12.75">
      <c r="B3117" s="18"/>
      <c r="C3117" s="18"/>
      <c r="D3117" s="18"/>
      <c r="E3117" s="18"/>
      <c r="F3117" s="18"/>
      <c r="G3117" s="18"/>
      <c r="H3117" s="18"/>
      <c r="I3117" s="18"/>
      <c r="J3117" s="18"/>
      <c r="K3117" s="18"/>
      <c r="L3117" s="18"/>
      <c r="M3117" s="18"/>
      <c r="N3117" s="18"/>
      <c r="O3117" s="18"/>
      <c r="P3117" s="18"/>
    </row>
    <row r="3118" spans="2:16" ht="12.75">
      <c r="B3118" s="18"/>
      <c r="C3118" s="18"/>
      <c r="D3118" s="18"/>
      <c r="E3118" s="18"/>
      <c r="F3118" s="18"/>
      <c r="G3118" s="18"/>
      <c r="H3118" s="18"/>
      <c r="I3118" s="18"/>
      <c r="J3118" s="18"/>
      <c r="K3118" s="18"/>
      <c r="L3118" s="18"/>
      <c r="M3118" s="18"/>
      <c r="N3118" s="18"/>
      <c r="O3118" s="18"/>
      <c r="P3118" s="18"/>
    </row>
    <row r="3119" spans="2:16" ht="12.75">
      <c r="B3119" s="18"/>
      <c r="C3119" s="18"/>
      <c r="D3119" s="18"/>
      <c r="E3119" s="18"/>
      <c r="F3119" s="18"/>
      <c r="G3119" s="18"/>
      <c r="H3119" s="18"/>
      <c r="I3119" s="18"/>
      <c r="J3119" s="18"/>
      <c r="K3119" s="18"/>
      <c r="L3119" s="18"/>
      <c r="M3119" s="18"/>
      <c r="N3119" s="18"/>
      <c r="O3119" s="18"/>
      <c r="P3119" s="18"/>
    </row>
    <row r="3120" spans="2:16" ht="12.75">
      <c r="B3120" s="18"/>
      <c r="C3120" s="18"/>
      <c r="D3120" s="18"/>
      <c r="E3120" s="18"/>
      <c r="F3120" s="18"/>
      <c r="G3120" s="18"/>
      <c r="H3120" s="18"/>
      <c r="I3120" s="18"/>
      <c r="J3120" s="18"/>
      <c r="K3120" s="18"/>
      <c r="L3120" s="18"/>
      <c r="M3120" s="18"/>
      <c r="N3120" s="18"/>
      <c r="O3120" s="18"/>
      <c r="P3120" s="18"/>
    </row>
    <row r="3121" spans="2:16" ht="12.75">
      <c r="B3121" s="18"/>
      <c r="C3121" s="18"/>
      <c r="D3121" s="18"/>
      <c r="E3121" s="18"/>
      <c r="F3121" s="18"/>
      <c r="G3121" s="18"/>
      <c r="H3121" s="18"/>
      <c r="I3121" s="18"/>
      <c r="J3121" s="18"/>
      <c r="K3121" s="18"/>
      <c r="L3121" s="18"/>
      <c r="M3121" s="18"/>
      <c r="N3121" s="18"/>
      <c r="O3121" s="18"/>
      <c r="P3121" s="18"/>
    </row>
    <row r="3122" spans="2:16" ht="12.75">
      <c r="B3122" s="18"/>
      <c r="C3122" s="18"/>
      <c r="D3122" s="18"/>
      <c r="E3122" s="18"/>
      <c r="F3122" s="18"/>
      <c r="G3122" s="18"/>
      <c r="H3122" s="18"/>
      <c r="I3122" s="18"/>
      <c r="J3122" s="18"/>
      <c r="K3122" s="18"/>
      <c r="L3122" s="18"/>
      <c r="M3122" s="18"/>
      <c r="N3122" s="18"/>
      <c r="O3122" s="18"/>
      <c r="P3122" s="18"/>
    </row>
    <row r="3123" spans="2:16" ht="12.75">
      <c r="B3123" s="18"/>
      <c r="C3123" s="18"/>
      <c r="D3123" s="18"/>
      <c r="E3123" s="18"/>
      <c r="F3123" s="18"/>
      <c r="G3123" s="18"/>
      <c r="H3123" s="18"/>
      <c r="I3123" s="18"/>
      <c r="J3123" s="18"/>
      <c r="K3123" s="18"/>
      <c r="L3123" s="18"/>
      <c r="M3123" s="18"/>
      <c r="N3123" s="18"/>
      <c r="O3123" s="18"/>
      <c r="P3123" s="18"/>
    </row>
    <row r="3124" spans="2:16" ht="12.75">
      <c r="B3124" s="18"/>
      <c r="C3124" s="18"/>
      <c r="D3124" s="18"/>
      <c r="E3124" s="18"/>
      <c r="F3124" s="18"/>
      <c r="G3124" s="18"/>
      <c r="H3124" s="18"/>
      <c r="I3124" s="18"/>
      <c r="J3124" s="18"/>
      <c r="K3124" s="18"/>
      <c r="L3124" s="18"/>
      <c r="M3124" s="18"/>
      <c r="N3124" s="18"/>
      <c r="O3124" s="18"/>
      <c r="P3124" s="18"/>
    </row>
    <row r="3125" spans="2:16" ht="12.75">
      <c r="B3125" s="18"/>
      <c r="C3125" s="18"/>
      <c r="D3125" s="18"/>
      <c r="E3125" s="18"/>
      <c r="F3125" s="18"/>
      <c r="G3125" s="18"/>
      <c r="H3125" s="18"/>
      <c r="I3125" s="18"/>
      <c r="J3125" s="18"/>
      <c r="K3125" s="18"/>
      <c r="L3125" s="18"/>
      <c r="M3125" s="18"/>
      <c r="N3125" s="18"/>
      <c r="O3125" s="18"/>
      <c r="P3125" s="18"/>
    </row>
    <row r="3126" spans="2:16" ht="12.75">
      <c r="B3126" s="18"/>
      <c r="C3126" s="18"/>
      <c r="D3126" s="18"/>
      <c r="E3126" s="18"/>
      <c r="F3126" s="18"/>
      <c r="G3126" s="18"/>
      <c r="H3126" s="18"/>
      <c r="I3126" s="18"/>
      <c r="J3126" s="18"/>
      <c r="K3126" s="18"/>
      <c r="L3126" s="18"/>
      <c r="M3126" s="18"/>
      <c r="N3126" s="18"/>
      <c r="O3126" s="18"/>
      <c r="P3126" s="18"/>
    </row>
    <row r="3127" spans="2:16" ht="12.75">
      <c r="B3127" s="18"/>
      <c r="C3127" s="18"/>
      <c r="D3127" s="18"/>
      <c r="E3127" s="18"/>
      <c r="F3127" s="18"/>
      <c r="G3127" s="18"/>
      <c r="H3127" s="18"/>
      <c r="I3127" s="18"/>
      <c r="J3127" s="18"/>
      <c r="K3127" s="18"/>
      <c r="L3127" s="18"/>
      <c r="M3127" s="18"/>
      <c r="N3127" s="18"/>
      <c r="O3127" s="18"/>
      <c r="P3127" s="18"/>
    </row>
    <row r="3128" spans="2:16" ht="12.75">
      <c r="B3128" s="18"/>
      <c r="C3128" s="18"/>
      <c r="D3128" s="18"/>
      <c r="E3128" s="18"/>
      <c r="F3128" s="18"/>
      <c r="G3128" s="18"/>
      <c r="H3128" s="18"/>
      <c r="I3128" s="18"/>
      <c r="J3128" s="18"/>
      <c r="K3128" s="18"/>
      <c r="L3128" s="18"/>
      <c r="M3128" s="18"/>
      <c r="N3128" s="18"/>
      <c r="O3128" s="18"/>
      <c r="P3128" s="18"/>
    </row>
    <row r="3129" spans="2:16" ht="12.75">
      <c r="B3129" s="18"/>
      <c r="C3129" s="18"/>
      <c r="D3129" s="18"/>
      <c r="E3129" s="18"/>
      <c r="F3129" s="18"/>
      <c r="G3129" s="18"/>
      <c r="H3129" s="18"/>
      <c r="I3129" s="18"/>
      <c r="J3129" s="18"/>
      <c r="K3129" s="18"/>
      <c r="L3129" s="18"/>
      <c r="M3129" s="18"/>
      <c r="N3129" s="18"/>
      <c r="O3129" s="18"/>
      <c r="P3129" s="18"/>
    </row>
    <row r="3130" spans="2:16" ht="12.75">
      <c r="B3130" s="18"/>
      <c r="C3130" s="18"/>
      <c r="D3130" s="18"/>
      <c r="E3130" s="18"/>
      <c r="F3130" s="18"/>
      <c r="G3130" s="18"/>
      <c r="H3130" s="18"/>
      <c r="I3130" s="18"/>
      <c r="J3130" s="18"/>
      <c r="K3130" s="18"/>
      <c r="L3130" s="18"/>
      <c r="M3130" s="18"/>
      <c r="N3130" s="18"/>
      <c r="O3130" s="18"/>
      <c r="P3130" s="18"/>
    </row>
    <row r="3131" spans="2:16" ht="12.75">
      <c r="B3131" s="18"/>
      <c r="C3131" s="18"/>
      <c r="D3131" s="18"/>
      <c r="E3131" s="18"/>
      <c r="F3131" s="18"/>
      <c r="G3131" s="18"/>
      <c r="H3131" s="18"/>
      <c r="I3131" s="18"/>
      <c r="J3131" s="18"/>
      <c r="K3131" s="18"/>
      <c r="L3131" s="18"/>
      <c r="M3131" s="18"/>
      <c r="N3131" s="18"/>
      <c r="O3131" s="18"/>
      <c r="P3131" s="18"/>
    </row>
    <row r="3132" spans="2:16" ht="12.75">
      <c r="B3132" s="18"/>
      <c r="C3132" s="18"/>
      <c r="D3132" s="18"/>
      <c r="E3132" s="18"/>
      <c r="F3132" s="18"/>
      <c r="G3132" s="18"/>
      <c r="H3132" s="18"/>
      <c r="I3132" s="18"/>
      <c r="J3132" s="18"/>
      <c r="K3132" s="18"/>
      <c r="L3132" s="18"/>
      <c r="M3132" s="18"/>
      <c r="N3132" s="18"/>
      <c r="O3132" s="18"/>
      <c r="P3132" s="18"/>
    </row>
    <row r="3133" spans="2:16" ht="12.75">
      <c r="B3133" s="18"/>
      <c r="C3133" s="18"/>
      <c r="D3133" s="18"/>
      <c r="E3133" s="18"/>
      <c r="F3133" s="18"/>
      <c r="G3133" s="18"/>
      <c r="H3133" s="18"/>
      <c r="I3133" s="18"/>
      <c r="J3133" s="18"/>
      <c r="K3133" s="18"/>
      <c r="L3133" s="18"/>
      <c r="M3133" s="18"/>
      <c r="N3133" s="18"/>
      <c r="O3133" s="18"/>
      <c r="P3133" s="18"/>
    </row>
    <row r="3134" spans="2:16" ht="12.75">
      <c r="B3134" s="18"/>
      <c r="C3134" s="18"/>
      <c r="D3134" s="18"/>
      <c r="E3134" s="18"/>
      <c r="F3134" s="18"/>
      <c r="G3134" s="18"/>
      <c r="H3134" s="18"/>
      <c r="I3134" s="18"/>
      <c r="J3134" s="18"/>
      <c r="K3134" s="18"/>
      <c r="L3134" s="18"/>
      <c r="M3134" s="18"/>
      <c r="N3134" s="18"/>
      <c r="O3134" s="18"/>
      <c r="P3134" s="18"/>
    </row>
    <row r="3135" spans="2:16" ht="12.75">
      <c r="B3135" s="18"/>
      <c r="C3135" s="18"/>
      <c r="D3135" s="18"/>
      <c r="E3135" s="18"/>
      <c r="F3135" s="18"/>
      <c r="G3135" s="18"/>
      <c r="H3135" s="18"/>
      <c r="I3135" s="18"/>
      <c r="J3135" s="18"/>
      <c r="K3135" s="18"/>
      <c r="L3135" s="18"/>
      <c r="M3135" s="18"/>
      <c r="N3135" s="18"/>
      <c r="O3135" s="18"/>
      <c r="P3135" s="18"/>
    </row>
    <row r="3136" spans="2:16" ht="12.75">
      <c r="B3136" s="18"/>
      <c r="C3136" s="18"/>
      <c r="D3136" s="18"/>
      <c r="E3136" s="18"/>
      <c r="F3136" s="18"/>
      <c r="G3136" s="18"/>
      <c r="H3136" s="18"/>
      <c r="I3136" s="18"/>
      <c r="J3136" s="18"/>
      <c r="K3136" s="18"/>
      <c r="L3136" s="18"/>
      <c r="M3136" s="18"/>
      <c r="N3136" s="18"/>
      <c r="O3136" s="18"/>
      <c r="P3136" s="18"/>
    </row>
    <row r="3137" spans="2:16" ht="12.75">
      <c r="B3137" s="18"/>
      <c r="C3137" s="18"/>
      <c r="D3137" s="18"/>
      <c r="E3137" s="18"/>
      <c r="F3137" s="18"/>
      <c r="G3137" s="18"/>
      <c r="H3137" s="18"/>
      <c r="I3137" s="18"/>
      <c r="J3137" s="18"/>
      <c r="K3137" s="18"/>
      <c r="L3137" s="18"/>
      <c r="M3137" s="18"/>
      <c r="N3137" s="18"/>
      <c r="O3137" s="18"/>
      <c r="P3137" s="18"/>
    </row>
    <row r="3138" spans="2:16" ht="12.75">
      <c r="B3138" s="18"/>
      <c r="C3138" s="18"/>
      <c r="D3138" s="18"/>
      <c r="E3138" s="18"/>
      <c r="F3138" s="18"/>
      <c r="G3138" s="18"/>
      <c r="H3138" s="18"/>
      <c r="I3138" s="18"/>
      <c r="J3138" s="18"/>
      <c r="K3138" s="18"/>
      <c r="L3138" s="18"/>
      <c r="M3138" s="18"/>
      <c r="N3138" s="18"/>
      <c r="O3138" s="18"/>
      <c r="P3138" s="18"/>
    </row>
    <row r="3139" spans="2:16" ht="12.75">
      <c r="B3139" s="18"/>
      <c r="C3139" s="18"/>
      <c r="D3139" s="18"/>
      <c r="E3139" s="18"/>
      <c r="F3139" s="18"/>
      <c r="G3139" s="18"/>
      <c r="H3139" s="18"/>
      <c r="I3139" s="18"/>
      <c r="J3139" s="18"/>
      <c r="K3139" s="18"/>
      <c r="L3139" s="18"/>
      <c r="M3139" s="18"/>
      <c r="N3139" s="18"/>
      <c r="O3139" s="18"/>
      <c r="P3139" s="18"/>
    </row>
    <row r="3140" spans="2:16" ht="12.75">
      <c r="B3140" s="18"/>
      <c r="C3140" s="18"/>
      <c r="D3140" s="18"/>
      <c r="E3140" s="18"/>
      <c r="F3140" s="18"/>
      <c r="G3140" s="18"/>
      <c r="H3140" s="18"/>
      <c r="I3140" s="18"/>
      <c r="J3140" s="18"/>
      <c r="K3140" s="18"/>
      <c r="L3140" s="18"/>
      <c r="M3140" s="18"/>
      <c r="N3140" s="18"/>
      <c r="O3140" s="18"/>
      <c r="P3140" s="18"/>
    </row>
    <row r="3141" spans="2:16" ht="12.75">
      <c r="B3141" s="18"/>
      <c r="C3141" s="18"/>
      <c r="D3141" s="18"/>
      <c r="E3141" s="18"/>
      <c r="F3141" s="18"/>
      <c r="G3141" s="18"/>
      <c r="H3141" s="18"/>
      <c r="I3141" s="18"/>
      <c r="J3141" s="18"/>
      <c r="K3141" s="18"/>
      <c r="L3141" s="18"/>
      <c r="M3141" s="18"/>
      <c r="N3141" s="18"/>
      <c r="O3141" s="18"/>
      <c r="P3141" s="18"/>
    </row>
    <row r="3142" spans="2:16" ht="12.75">
      <c r="B3142" s="18"/>
      <c r="C3142" s="18"/>
      <c r="D3142" s="18"/>
      <c r="E3142" s="18"/>
      <c r="F3142" s="18"/>
      <c r="G3142" s="18"/>
      <c r="H3142" s="18"/>
      <c r="I3142" s="18"/>
      <c r="J3142" s="18"/>
      <c r="K3142" s="18"/>
      <c r="L3142" s="18"/>
      <c r="M3142" s="18"/>
      <c r="N3142" s="18"/>
      <c r="O3142" s="18"/>
      <c r="P3142" s="18"/>
    </row>
    <row r="3143" spans="2:16" ht="12.75">
      <c r="B3143" s="18"/>
      <c r="C3143" s="18"/>
      <c r="D3143" s="18"/>
      <c r="E3143" s="18"/>
      <c r="F3143" s="18"/>
      <c r="G3143" s="18"/>
      <c r="H3143" s="18"/>
      <c r="I3143" s="18"/>
      <c r="J3143" s="18"/>
      <c r="K3143" s="18"/>
      <c r="L3143" s="18"/>
      <c r="M3143" s="18"/>
      <c r="N3143" s="18"/>
      <c r="O3143" s="18"/>
      <c r="P3143" s="18"/>
    </row>
    <row r="3144" spans="2:16" ht="12.75">
      <c r="B3144" s="18"/>
      <c r="C3144" s="18"/>
      <c r="D3144" s="18"/>
      <c r="E3144" s="18"/>
      <c r="F3144" s="18"/>
      <c r="G3144" s="18"/>
      <c r="H3144" s="18"/>
      <c r="I3144" s="18"/>
      <c r="J3144" s="18"/>
      <c r="K3144" s="18"/>
      <c r="L3144" s="18"/>
      <c r="M3144" s="18"/>
      <c r="N3144" s="18"/>
      <c r="O3144" s="18"/>
      <c r="P3144" s="18"/>
    </row>
    <row r="3145" spans="2:16" ht="12.75">
      <c r="B3145" s="18"/>
      <c r="C3145" s="18"/>
      <c r="D3145" s="18"/>
      <c r="E3145" s="18"/>
      <c r="F3145" s="18"/>
      <c r="G3145" s="18"/>
      <c r="H3145" s="18"/>
      <c r="I3145" s="18"/>
      <c r="J3145" s="18"/>
      <c r="K3145" s="18"/>
      <c r="L3145" s="18"/>
      <c r="M3145" s="18"/>
      <c r="N3145" s="18"/>
      <c r="O3145" s="18"/>
      <c r="P3145" s="18"/>
    </row>
    <row r="3146" spans="2:16" ht="12.75">
      <c r="B3146" s="18"/>
      <c r="C3146" s="18"/>
      <c r="D3146" s="18"/>
      <c r="E3146" s="18"/>
      <c r="F3146" s="18"/>
      <c r="G3146" s="18"/>
      <c r="H3146" s="18"/>
      <c r="I3146" s="18"/>
      <c r="J3146" s="18"/>
      <c r="K3146" s="18"/>
      <c r="L3146" s="18"/>
      <c r="M3146" s="18"/>
      <c r="N3146" s="18"/>
      <c r="O3146" s="18"/>
      <c r="P3146" s="18"/>
    </row>
    <row r="3147" spans="2:16" ht="12.75">
      <c r="B3147" s="18"/>
      <c r="C3147" s="18"/>
      <c r="D3147" s="18"/>
      <c r="E3147" s="18"/>
      <c r="F3147" s="18"/>
      <c r="G3147" s="18"/>
      <c r="H3147" s="18"/>
      <c r="I3147" s="18"/>
      <c r="J3147" s="18"/>
      <c r="K3147" s="18"/>
      <c r="L3147" s="18"/>
      <c r="M3147" s="18"/>
      <c r="N3147" s="18"/>
      <c r="O3147" s="18"/>
      <c r="P3147" s="18"/>
    </row>
    <row r="3148" spans="2:16" ht="12.75">
      <c r="B3148" s="18"/>
      <c r="C3148" s="18"/>
      <c r="D3148" s="18"/>
      <c r="E3148" s="18"/>
      <c r="F3148" s="18"/>
      <c r="G3148" s="18"/>
      <c r="H3148" s="18"/>
      <c r="I3148" s="18"/>
      <c r="J3148" s="18"/>
      <c r="K3148" s="18"/>
      <c r="L3148" s="18"/>
      <c r="M3148" s="18"/>
      <c r="N3148" s="18"/>
      <c r="O3148" s="18"/>
      <c r="P3148" s="18"/>
    </row>
    <row r="3149" spans="2:16" ht="12.75">
      <c r="B3149" s="18"/>
      <c r="C3149" s="18"/>
      <c r="D3149" s="18"/>
      <c r="E3149" s="18"/>
      <c r="F3149" s="18"/>
      <c r="G3149" s="18"/>
      <c r="H3149" s="18"/>
      <c r="I3149" s="18"/>
      <c r="J3149" s="18"/>
      <c r="K3149" s="18"/>
      <c r="L3149" s="18"/>
      <c r="M3149" s="18"/>
      <c r="N3149" s="18"/>
      <c r="O3149" s="18"/>
      <c r="P3149" s="18"/>
    </row>
    <row r="3150" spans="2:16" ht="12.75">
      <c r="B3150" s="18"/>
      <c r="C3150" s="18"/>
      <c r="D3150" s="18"/>
      <c r="E3150" s="18"/>
      <c r="F3150" s="18"/>
      <c r="G3150" s="18"/>
      <c r="H3150" s="18"/>
      <c r="I3150" s="18"/>
      <c r="J3150" s="18"/>
      <c r="K3150" s="18"/>
      <c r="L3150" s="18"/>
      <c r="M3150" s="18"/>
      <c r="N3150" s="18"/>
      <c r="O3150" s="18"/>
      <c r="P3150" s="18"/>
    </row>
    <row r="3151" spans="2:16" ht="12.75">
      <c r="B3151" s="18"/>
      <c r="C3151" s="18"/>
      <c r="D3151" s="18"/>
      <c r="E3151" s="18"/>
      <c r="F3151" s="18"/>
      <c r="G3151" s="18"/>
      <c r="H3151" s="18"/>
      <c r="I3151" s="18"/>
      <c r="J3151" s="18"/>
      <c r="K3151" s="18"/>
      <c r="L3151" s="18"/>
      <c r="M3151" s="18"/>
      <c r="N3151" s="18"/>
      <c r="O3151" s="18"/>
      <c r="P3151" s="18"/>
    </row>
    <row r="3152" spans="2:16" ht="12.75">
      <c r="B3152" s="18"/>
      <c r="C3152" s="18"/>
      <c r="D3152" s="18"/>
      <c r="E3152" s="18"/>
      <c r="F3152" s="18"/>
      <c r="G3152" s="18"/>
      <c r="H3152" s="18"/>
      <c r="I3152" s="18"/>
      <c r="J3152" s="18"/>
      <c r="K3152" s="18"/>
      <c r="L3152" s="18"/>
      <c r="M3152" s="18"/>
      <c r="N3152" s="18"/>
      <c r="O3152" s="18"/>
      <c r="P3152" s="18"/>
    </row>
    <row r="3153" spans="2:16" ht="12.75">
      <c r="B3153" s="18"/>
      <c r="C3153" s="18"/>
      <c r="D3153" s="18"/>
      <c r="E3153" s="18"/>
      <c r="F3153" s="18"/>
      <c r="G3153" s="18"/>
      <c r="H3153" s="18"/>
      <c r="I3153" s="18"/>
      <c r="J3153" s="18"/>
      <c r="K3153" s="18"/>
      <c r="L3153" s="18"/>
      <c r="M3153" s="18"/>
      <c r="N3153" s="18"/>
      <c r="O3153" s="18"/>
      <c r="P3153" s="18"/>
    </row>
    <row r="3154" spans="2:16" ht="12.75">
      <c r="B3154" s="18"/>
      <c r="C3154" s="18"/>
      <c r="D3154" s="18"/>
      <c r="E3154" s="18"/>
      <c r="F3154" s="18"/>
      <c r="G3154" s="18"/>
      <c r="H3154" s="18"/>
      <c r="I3154" s="18"/>
      <c r="J3154" s="18"/>
      <c r="K3154" s="18"/>
      <c r="L3154" s="18"/>
      <c r="M3154" s="18"/>
      <c r="N3154" s="18"/>
      <c r="O3154" s="18"/>
      <c r="P3154" s="18"/>
    </row>
    <row r="3155" spans="2:16" ht="12.75">
      <c r="B3155" s="18"/>
      <c r="C3155" s="18"/>
      <c r="D3155" s="18"/>
      <c r="E3155" s="18"/>
      <c r="F3155" s="18"/>
      <c r="G3155" s="18"/>
      <c r="H3155" s="18"/>
      <c r="I3155" s="18"/>
      <c r="J3155" s="18"/>
      <c r="K3155" s="18"/>
      <c r="L3155" s="18"/>
      <c r="M3155" s="18"/>
      <c r="N3155" s="18"/>
      <c r="O3155" s="18"/>
      <c r="P3155" s="18"/>
    </row>
    <row r="3156" spans="2:16" ht="12.75">
      <c r="B3156" s="18"/>
      <c r="C3156" s="18"/>
      <c r="D3156" s="18"/>
      <c r="E3156" s="18"/>
      <c r="F3156" s="18"/>
      <c r="G3156" s="18"/>
      <c r="H3156" s="18"/>
      <c r="I3156" s="18"/>
      <c r="J3156" s="18"/>
      <c r="K3156" s="18"/>
      <c r="L3156" s="18"/>
      <c r="M3156" s="18"/>
      <c r="N3156" s="18"/>
      <c r="O3156" s="18"/>
      <c r="P3156" s="18"/>
    </row>
    <row r="3157" spans="2:16" ht="12.75">
      <c r="B3157" s="18"/>
      <c r="C3157" s="18"/>
      <c r="D3157" s="18"/>
      <c r="E3157" s="18"/>
      <c r="F3157" s="18"/>
      <c r="G3157" s="18"/>
      <c r="H3157" s="18"/>
      <c r="I3157" s="18"/>
      <c r="J3157" s="18"/>
      <c r="K3157" s="18"/>
      <c r="L3157" s="18"/>
      <c r="M3157" s="18"/>
      <c r="N3157" s="18"/>
      <c r="O3157" s="18"/>
      <c r="P3157" s="18"/>
    </row>
    <row r="3158" spans="2:16" ht="12.75">
      <c r="B3158" s="18"/>
      <c r="C3158" s="18"/>
      <c r="D3158" s="18"/>
      <c r="E3158" s="18"/>
      <c r="F3158" s="18"/>
      <c r="G3158" s="18"/>
      <c r="H3158" s="18"/>
      <c r="I3158" s="18"/>
      <c r="J3158" s="18"/>
      <c r="K3158" s="18"/>
      <c r="L3158" s="18"/>
      <c r="M3158" s="18"/>
      <c r="N3158" s="18"/>
      <c r="O3158" s="18"/>
      <c r="P3158" s="18"/>
    </row>
    <row r="3159" spans="2:16" ht="12.75">
      <c r="B3159" s="18"/>
      <c r="C3159" s="18"/>
      <c r="D3159" s="18"/>
      <c r="E3159" s="18"/>
      <c r="F3159" s="18"/>
      <c r="G3159" s="18"/>
      <c r="H3159" s="18"/>
      <c r="I3159" s="18"/>
      <c r="J3159" s="18"/>
      <c r="K3159" s="18"/>
      <c r="L3159" s="18"/>
      <c r="M3159" s="18"/>
      <c r="N3159" s="18"/>
      <c r="O3159" s="18"/>
      <c r="P3159" s="18"/>
    </row>
    <row r="3160" spans="2:16" ht="12.75">
      <c r="B3160" s="18"/>
      <c r="C3160" s="18"/>
      <c r="D3160" s="18"/>
      <c r="E3160" s="18"/>
      <c r="F3160" s="18"/>
      <c r="G3160" s="18"/>
      <c r="H3160" s="18"/>
      <c r="I3160" s="18"/>
      <c r="J3160" s="18"/>
      <c r="K3160" s="18"/>
      <c r="L3160" s="18"/>
      <c r="M3160" s="18"/>
      <c r="N3160" s="18"/>
      <c r="O3160" s="18"/>
      <c r="P3160" s="18"/>
    </row>
    <row r="3161" spans="2:16" ht="12.75">
      <c r="B3161" s="18"/>
      <c r="C3161" s="18"/>
      <c r="D3161" s="18"/>
      <c r="E3161" s="18"/>
      <c r="F3161" s="18"/>
      <c r="G3161" s="18"/>
      <c r="H3161" s="18"/>
      <c r="I3161" s="18"/>
      <c r="J3161" s="18"/>
      <c r="K3161" s="18"/>
      <c r="L3161" s="18"/>
      <c r="M3161" s="18"/>
      <c r="N3161" s="18"/>
      <c r="O3161" s="18"/>
      <c r="P3161" s="18"/>
    </row>
    <row r="3162" spans="2:16" ht="12.75">
      <c r="B3162" s="18"/>
      <c r="C3162" s="18"/>
      <c r="D3162" s="18"/>
      <c r="E3162" s="18"/>
      <c r="F3162" s="18"/>
      <c r="G3162" s="18"/>
      <c r="H3162" s="18"/>
      <c r="I3162" s="18"/>
      <c r="J3162" s="18"/>
      <c r="K3162" s="18"/>
      <c r="L3162" s="18"/>
      <c r="M3162" s="18"/>
      <c r="N3162" s="18"/>
      <c r="O3162" s="18"/>
      <c r="P3162" s="18"/>
    </row>
    <row r="3163" spans="2:16" ht="12.75">
      <c r="B3163" s="18"/>
      <c r="C3163" s="18"/>
      <c r="D3163" s="18"/>
      <c r="E3163" s="18"/>
      <c r="F3163" s="18"/>
      <c r="G3163" s="18"/>
      <c r="H3163" s="18"/>
      <c r="I3163" s="18"/>
      <c r="J3163" s="18"/>
      <c r="K3163" s="18"/>
      <c r="L3163" s="18"/>
      <c r="M3163" s="18"/>
      <c r="N3163" s="18"/>
      <c r="O3163" s="18"/>
      <c r="P3163" s="18"/>
    </row>
    <row r="3164" spans="2:16" ht="12.75">
      <c r="B3164" s="18"/>
      <c r="C3164" s="18"/>
      <c r="D3164" s="18"/>
      <c r="E3164" s="18"/>
      <c r="F3164" s="18"/>
      <c r="G3164" s="18"/>
      <c r="H3164" s="18"/>
      <c r="I3164" s="18"/>
      <c r="J3164" s="18"/>
      <c r="K3164" s="18"/>
      <c r="L3164" s="18"/>
      <c r="M3164" s="18"/>
      <c r="N3164" s="18"/>
      <c r="O3164" s="18"/>
      <c r="P3164" s="18"/>
    </row>
    <row r="3165" spans="2:16" ht="12.75">
      <c r="B3165" s="18"/>
      <c r="C3165" s="18"/>
      <c r="D3165" s="18"/>
      <c r="E3165" s="18"/>
      <c r="F3165" s="18"/>
      <c r="G3165" s="18"/>
      <c r="H3165" s="18"/>
      <c r="I3165" s="18"/>
      <c r="J3165" s="18"/>
      <c r="K3165" s="18"/>
      <c r="L3165" s="18"/>
      <c r="M3165" s="18"/>
      <c r="N3165" s="18"/>
      <c r="O3165" s="18"/>
      <c r="P3165" s="18"/>
    </row>
    <row r="3166" spans="2:16" ht="12.75">
      <c r="B3166" s="18"/>
      <c r="C3166" s="18"/>
      <c r="D3166" s="18"/>
      <c r="E3166" s="18"/>
      <c r="F3166" s="18"/>
      <c r="G3166" s="18"/>
      <c r="H3166" s="18"/>
      <c r="I3166" s="18"/>
      <c r="J3166" s="18"/>
      <c r="K3166" s="18"/>
      <c r="L3166" s="18"/>
      <c r="M3166" s="18"/>
      <c r="N3166" s="18"/>
      <c r="O3166" s="18"/>
      <c r="P3166" s="18"/>
    </row>
    <row r="3167" spans="2:16" ht="12.75">
      <c r="B3167" s="18"/>
      <c r="C3167" s="18"/>
      <c r="D3167" s="18"/>
      <c r="E3167" s="18"/>
      <c r="F3167" s="18"/>
      <c r="G3167" s="18"/>
      <c r="H3167" s="18"/>
      <c r="I3167" s="18"/>
      <c r="J3167" s="18"/>
      <c r="K3167" s="18"/>
      <c r="L3167" s="18"/>
      <c r="M3167" s="18"/>
      <c r="N3167" s="18"/>
      <c r="O3167" s="18"/>
      <c r="P3167" s="18"/>
    </row>
    <row r="3168" spans="2:16" ht="12.75">
      <c r="B3168" s="18"/>
      <c r="C3168" s="18"/>
      <c r="D3168" s="18"/>
      <c r="E3168" s="18"/>
      <c r="F3168" s="18"/>
      <c r="G3168" s="18"/>
      <c r="H3168" s="18"/>
      <c r="I3168" s="18"/>
      <c r="J3168" s="18"/>
      <c r="K3168" s="18"/>
      <c r="L3168" s="18"/>
      <c r="M3168" s="18"/>
      <c r="N3168" s="18"/>
      <c r="O3168" s="18"/>
      <c r="P3168" s="18"/>
    </row>
    <row r="3169" spans="2:16" ht="12.75">
      <c r="B3169" s="18"/>
      <c r="C3169" s="18"/>
      <c r="D3169" s="18"/>
      <c r="E3169" s="18"/>
      <c r="F3169" s="18"/>
      <c r="G3169" s="18"/>
      <c r="H3169" s="18"/>
      <c r="I3169" s="18"/>
      <c r="J3169" s="18"/>
      <c r="K3169" s="18"/>
      <c r="L3169" s="18"/>
      <c r="M3169" s="18"/>
      <c r="N3169" s="18"/>
      <c r="O3169" s="18"/>
      <c r="P3169" s="18"/>
    </row>
    <row r="3170" spans="2:16" ht="12.75">
      <c r="B3170" s="18"/>
      <c r="C3170" s="18"/>
      <c r="D3170" s="18"/>
      <c r="E3170" s="18"/>
      <c r="F3170" s="18"/>
      <c r="G3170" s="18"/>
      <c r="H3170" s="18"/>
      <c r="I3170" s="18"/>
      <c r="J3170" s="18"/>
      <c r="K3170" s="18"/>
      <c r="L3170" s="18"/>
      <c r="M3170" s="18"/>
      <c r="N3170" s="18"/>
      <c r="O3170" s="18"/>
      <c r="P3170" s="18"/>
    </row>
    <row r="3171" spans="2:16" ht="12.75">
      <c r="B3171" s="18"/>
      <c r="C3171" s="18"/>
      <c r="D3171" s="18"/>
      <c r="E3171" s="18"/>
      <c r="F3171" s="18"/>
      <c r="G3171" s="18"/>
      <c r="H3171" s="18"/>
      <c r="I3171" s="18"/>
      <c r="J3171" s="18"/>
      <c r="K3171" s="18"/>
      <c r="L3171" s="18"/>
      <c r="M3171" s="18"/>
      <c r="N3171" s="18"/>
      <c r="O3171" s="18"/>
      <c r="P3171" s="18"/>
    </row>
    <row r="3172" spans="2:16" ht="12.75">
      <c r="B3172" s="18"/>
      <c r="C3172" s="18"/>
      <c r="D3172" s="18"/>
      <c r="E3172" s="18"/>
      <c r="F3172" s="18"/>
      <c r="G3172" s="18"/>
      <c r="H3172" s="18"/>
      <c r="I3172" s="18"/>
      <c r="J3172" s="18"/>
      <c r="K3172" s="18"/>
      <c r="L3172" s="18"/>
      <c r="M3172" s="18"/>
      <c r="N3172" s="18"/>
      <c r="O3172" s="18"/>
      <c r="P3172" s="18"/>
    </row>
    <row r="3173" spans="2:16" ht="12.75">
      <c r="B3173" s="18"/>
      <c r="C3173" s="18"/>
      <c r="D3173" s="18"/>
      <c r="E3173" s="18"/>
      <c r="F3173" s="18"/>
      <c r="G3173" s="18"/>
      <c r="H3173" s="18"/>
      <c r="I3173" s="18"/>
      <c r="J3173" s="18"/>
      <c r="K3173" s="18"/>
      <c r="L3173" s="18"/>
      <c r="M3173" s="18"/>
      <c r="N3173" s="18"/>
      <c r="O3173" s="18"/>
      <c r="P3173" s="18"/>
    </row>
    <row r="3174" spans="2:16" ht="12.75">
      <c r="B3174" s="18"/>
      <c r="C3174" s="18"/>
      <c r="D3174" s="18"/>
      <c r="E3174" s="18"/>
      <c r="F3174" s="18"/>
      <c r="G3174" s="18"/>
      <c r="H3174" s="18"/>
      <c r="I3174" s="18"/>
      <c r="J3174" s="18"/>
      <c r="K3174" s="18"/>
      <c r="L3174" s="18"/>
      <c r="M3174" s="18"/>
      <c r="N3174" s="18"/>
      <c r="O3174" s="18"/>
      <c r="P3174" s="18"/>
    </row>
    <row r="3175" spans="2:16" ht="12.75">
      <c r="B3175" s="18"/>
      <c r="C3175" s="18"/>
      <c r="D3175" s="18"/>
      <c r="E3175" s="18"/>
      <c r="F3175" s="18"/>
      <c r="G3175" s="18"/>
      <c r="H3175" s="18"/>
      <c r="I3175" s="18"/>
      <c r="J3175" s="18"/>
      <c r="K3175" s="18"/>
      <c r="L3175" s="18"/>
      <c r="M3175" s="18"/>
      <c r="N3175" s="18"/>
      <c r="O3175" s="18"/>
      <c r="P3175" s="18"/>
    </row>
    <row r="3176" spans="2:16" ht="12.75">
      <c r="B3176" s="18"/>
      <c r="C3176" s="18"/>
      <c r="D3176" s="18"/>
      <c r="E3176" s="18"/>
      <c r="F3176" s="18"/>
      <c r="G3176" s="18"/>
      <c r="H3176" s="18"/>
      <c r="I3176" s="18"/>
      <c r="J3176" s="18"/>
      <c r="K3176" s="18"/>
      <c r="L3176" s="18"/>
      <c r="M3176" s="18"/>
      <c r="N3176" s="18"/>
      <c r="O3176" s="18"/>
      <c r="P3176" s="18"/>
    </row>
    <row r="3177" spans="2:16" ht="12.75">
      <c r="B3177" s="18"/>
      <c r="C3177" s="18"/>
      <c r="D3177" s="18"/>
      <c r="E3177" s="18"/>
      <c r="F3177" s="18"/>
      <c r="G3177" s="18"/>
      <c r="H3177" s="18"/>
      <c r="I3177" s="18"/>
      <c r="J3177" s="18"/>
      <c r="K3177" s="18"/>
      <c r="L3177" s="18"/>
      <c r="M3177" s="18"/>
      <c r="N3177" s="18"/>
      <c r="O3177" s="18"/>
      <c r="P3177" s="18"/>
    </row>
    <row r="3178" spans="2:16" ht="12.75">
      <c r="B3178" s="18"/>
      <c r="C3178" s="18"/>
      <c r="D3178" s="18"/>
      <c r="E3178" s="18"/>
      <c r="F3178" s="18"/>
      <c r="G3178" s="18"/>
      <c r="H3178" s="18"/>
      <c r="I3178" s="18"/>
      <c r="J3178" s="18"/>
      <c r="K3178" s="18"/>
      <c r="L3178" s="18"/>
      <c r="M3178" s="18"/>
      <c r="N3178" s="18"/>
      <c r="O3178" s="18"/>
      <c r="P3178" s="18"/>
    </row>
    <row r="3179" spans="2:16" ht="12.75">
      <c r="B3179" s="18"/>
      <c r="C3179" s="18"/>
      <c r="D3179" s="18"/>
      <c r="E3179" s="18"/>
      <c r="F3179" s="18"/>
      <c r="G3179" s="18"/>
      <c r="H3179" s="18"/>
      <c r="I3179" s="18"/>
      <c r="J3179" s="18"/>
      <c r="K3179" s="18"/>
      <c r="L3179" s="18"/>
      <c r="M3179" s="18"/>
      <c r="N3179" s="18"/>
      <c r="O3179" s="18"/>
      <c r="P3179" s="18"/>
    </row>
    <row r="3180" spans="2:16" ht="12.75">
      <c r="B3180" s="18"/>
      <c r="C3180" s="18"/>
      <c r="D3180" s="18"/>
      <c r="E3180" s="18"/>
      <c r="F3180" s="18"/>
      <c r="G3180" s="18"/>
      <c r="H3180" s="18"/>
      <c r="I3180" s="18"/>
      <c r="J3180" s="18"/>
      <c r="K3180" s="18"/>
      <c r="L3180" s="18"/>
      <c r="M3180" s="18"/>
      <c r="N3180" s="18"/>
      <c r="O3180" s="18"/>
      <c r="P3180" s="18"/>
    </row>
    <row r="3181" spans="2:16" ht="12.75">
      <c r="B3181" s="18"/>
      <c r="C3181" s="18"/>
      <c r="D3181" s="18"/>
      <c r="E3181" s="18"/>
      <c r="F3181" s="18"/>
      <c r="G3181" s="18"/>
      <c r="H3181" s="18"/>
      <c r="I3181" s="18"/>
      <c r="J3181" s="18"/>
      <c r="K3181" s="18"/>
      <c r="L3181" s="18"/>
      <c r="M3181" s="18"/>
      <c r="N3181" s="18"/>
      <c r="O3181" s="18"/>
      <c r="P3181" s="18"/>
    </row>
    <row r="3182" spans="2:16" ht="12.75">
      <c r="B3182" s="18"/>
      <c r="C3182" s="18"/>
      <c r="D3182" s="18"/>
      <c r="E3182" s="18"/>
      <c r="F3182" s="18"/>
      <c r="G3182" s="18"/>
      <c r="H3182" s="18"/>
      <c r="I3182" s="18"/>
      <c r="J3182" s="18"/>
      <c r="K3182" s="18"/>
      <c r="L3182" s="18"/>
      <c r="M3182" s="18"/>
      <c r="N3182" s="18"/>
      <c r="O3182" s="18"/>
      <c r="P3182" s="18"/>
    </row>
    <row r="3183" spans="2:16" ht="12.75">
      <c r="B3183" s="18"/>
      <c r="C3183" s="18"/>
      <c r="D3183" s="18"/>
      <c r="E3183" s="18"/>
      <c r="F3183" s="18"/>
      <c r="G3183" s="18"/>
      <c r="H3183" s="18"/>
      <c r="I3183" s="18"/>
      <c r="J3183" s="18"/>
      <c r="K3183" s="18"/>
      <c r="L3183" s="18"/>
      <c r="M3183" s="18"/>
      <c r="N3183" s="18"/>
      <c r="O3183" s="18"/>
      <c r="P3183" s="18"/>
    </row>
    <row r="3184" spans="2:16" ht="12.75">
      <c r="B3184" s="18"/>
      <c r="C3184" s="18"/>
      <c r="D3184" s="18"/>
      <c r="E3184" s="18"/>
      <c r="F3184" s="18"/>
      <c r="G3184" s="18"/>
      <c r="H3184" s="18"/>
      <c r="I3184" s="18"/>
      <c r="J3184" s="18"/>
      <c r="K3184" s="18"/>
      <c r="L3184" s="18"/>
      <c r="M3184" s="18"/>
      <c r="N3184" s="18"/>
      <c r="O3184" s="18"/>
      <c r="P3184" s="18"/>
    </row>
    <row r="3185" spans="2:16" ht="12.75">
      <c r="B3185" s="18"/>
      <c r="C3185" s="18"/>
      <c r="D3185" s="18"/>
      <c r="E3185" s="18"/>
      <c r="F3185" s="18"/>
      <c r="G3185" s="18"/>
      <c r="H3185" s="18"/>
      <c r="I3185" s="18"/>
      <c r="J3185" s="18"/>
      <c r="K3185" s="18"/>
      <c r="L3185" s="18"/>
      <c r="M3185" s="18"/>
      <c r="N3185" s="18"/>
      <c r="O3185" s="18"/>
      <c r="P3185" s="18"/>
    </row>
    <row r="3186" spans="2:16" ht="12.75">
      <c r="B3186" s="18"/>
      <c r="C3186" s="18"/>
      <c r="D3186" s="18"/>
      <c r="E3186" s="18"/>
      <c r="F3186" s="18"/>
      <c r="G3186" s="18"/>
      <c r="H3186" s="18"/>
      <c r="I3186" s="18"/>
      <c r="J3186" s="18"/>
      <c r="K3186" s="18"/>
      <c r="L3186" s="18"/>
      <c r="M3186" s="18"/>
      <c r="N3186" s="18"/>
      <c r="O3186" s="18"/>
      <c r="P3186" s="18"/>
    </row>
    <row r="3187" spans="2:16" ht="12.75">
      <c r="B3187" s="18"/>
      <c r="C3187" s="18"/>
      <c r="D3187" s="18"/>
      <c r="E3187" s="18"/>
      <c r="F3187" s="18"/>
      <c r="G3187" s="18"/>
      <c r="H3187" s="18"/>
      <c r="I3187" s="18"/>
      <c r="J3187" s="18"/>
      <c r="K3187" s="18"/>
      <c r="L3187" s="18"/>
      <c r="M3187" s="18"/>
      <c r="N3187" s="18"/>
      <c r="O3187" s="18"/>
      <c r="P3187" s="18"/>
    </row>
    <row r="3188" spans="2:16" ht="12.75">
      <c r="B3188" s="18"/>
      <c r="C3188" s="18"/>
      <c r="D3188" s="18"/>
      <c r="E3188" s="18"/>
      <c r="F3188" s="18"/>
      <c r="G3188" s="18"/>
      <c r="H3188" s="18"/>
      <c r="I3188" s="18"/>
      <c r="J3188" s="18"/>
      <c r="K3188" s="18"/>
      <c r="L3188" s="18"/>
      <c r="M3188" s="18"/>
      <c r="N3188" s="18"/>
      <c r="O3188" s="18"/>
      <c r="P3188" s="18"/>
    </row>
    <row r="3189" spans="2:16" ht="12.75">
      <c r="B3189" s="18"/>
      <c r="C3189" s="18"/>
      <c r="D3189" s="18"/>
      <c r="E3189" s="18"/>
      <c r="F3189" s="18"/>
      <c r="G3189" s="18"/>
      <c r="H3189" s="18"/>
      <c r="I3189" s="18"/>
      <c r="J3189" s="18"/>
      <c r="K3189" s="18"/>
      <c r="L3189" s="18"/>
      <c r="M3189" s="18"/>
      <c r="N3189" s="18"/>
      <c r="O3189" s="18"/>
      <c r="P3189" s="18"/>
    </row>
    <row r="3190" spans="2:16" ht="12.75">
      <c r="B3190" s="18"/>
      <c r="C3190" s="18"/>
      <c r="D3190" s="18"/>
      <c r="E3190" s="18"/>
      <c r="F3190" s="18"/>
      <c r="G3190" s="18"/>
      <c r="H3190" s="18"/>
      <c r="I3190" s="18"/>
      <c r="J3190" s="18"/>
      <c r="K3190" s="18"/>
      <c r="L3190" s="18"/>
      <c r="M3190" s="18"/>
      <c r="N3190" s="18"/>
      <c r="O3190" s="18"/>
      <c r="P3190" s="18"/>
    </row>
    <row r="3191" spans="2:16" ht="12.75">
      <c r="B3191" s="18"/>
      <c r="C3191" s="18"/>
      <c r="D3191" s="18"/>
      <c r="E3191" s="18"/>
      <c r="F3191" s="18"/>
      <c r="G3191" s="18"/>
      <c r="H3191" s="18"/>
      <c r="I3191" s="18"/>
      <c r="J3191" s="18"/>
      <c r="K3191" s="18"/>
      <c r="L3191" s="18"/>
      <c r="M3191" s="18"/>
      <c r="N3191" s="18"/>
      <c r="O3191" s="18"/>
      <c r="P3191" s="18"/>
    </row>
    <row r="3192" spans="2:16" ht="12.75">
      <c r="B3192" s="18"/>
      <c r="C3192" s="18"/>
      <c r="D3192" s="18"/>
      <c r="E3192" s="18"/>
      <c r="F3192" s="18"/>
      <c r="G3192" s="18"/>
      <c r="H3192" s="18"/>
      <c r="I3192" s="18"/>
      <c r="J3192" s="18"/>
      <c r="K3192" s="18"/>
      <c r="L3192" s="18"/>
      <c r="M3192" s="18"/>
      <c r="N3192" s="18"/>
      <c r="O3192" s="18"/>
      <c r="P3192" s="18"/>
    </row>
    <row r="3193" spans="2:16" ht="12.75">
      <c r="B3193" s="18"/>
      <c r="C3193" s="18"/>
      <c r="D3193" s="18"/>
      <c r="E3193" s="18"/>
      <c r="F3193" s="18"/>
      <c r="G3193" s="18"/>
      <c r="H3193" s="18"/>
      <c r="I3193" s="18"/>
      <c r="J3193" s="18"/>
      <c r="K3193" s="18"/>
      <c r="L3193" s="18"/>
      <c r="M3193" s="18"/>
      <c r="N3193" s="18"/>
      <c r="O3193" s="18"/>
      <c r="P3193" s="18"/>
    </row>
    <row r="3194" spans="2:16" ht="12.75">
      <c r="B3194" s="18"/>
      <c r="C3194" s="18"/>
      <c r="D3194" s="18"/>
      <c r="E3194" s="18"/>
      <c r="F3194" s="18"/>
      <c r="G3194" s="18"/>
      <c r="H3194" s="18"/>
      <c r="I3194" s="18"/>
      <c r="J3194" s="18"/>
      <c r="K3194" s="18"/>
      <c r="L3194" s="18"/>
      <c r="M3194" s="18"/>
      <c r="N3194" s="18"/>
      <c r="O3194" s="18"/>
      <c r="P3194" s="18"/>
    </row>
    <row r="3195" spans="2:16" ht="12.75">
      <c r="B3195" s="18"/>
      <c r="C3195" s="18"/>
      <c r="D3195" s="18"/>
      <c r="E3195" s="18"/>
      <c r="F3195" s="18"/>
      <c r="G3195" s="18"/>
      <c r="H3195" s="18"/>
      <c r="I3195" s="18"/>
      <c r="J3195" s="18"/>
      <c r="K3195" s="18"/>
      <c r="L3195" s="18"/>
      <c r="M3195" s="18"/>
      <c r="N3195" s="18"/>
      <c r="O3195" s="18"/>
      <c r="P3195" s="18"/>
    </row>
    <row r="3196" spans="2:16" ht="12.75">
      <c r="B3196" s="18"/>
      <c r="C3196" s="18"/>
      <c r="D3196" s="18"/>
      <c r="E3196" s="18"/>
      <c r="F3196" s="18"/>
      <c r="G3196" s="18"/>
      <c r="H3196" s="18"/>
      <c r="I3196" s="18"/>
      <c r="J3196" s="18"/>
      <c r="K3196" s="18"/>
      <c r="L3196" s="18"/>
      <c r="M3196" s="18"/>
      <c r="N3196" s="18"/>
      <c r="O3196" s="18"/>
      <c r="P3196" s="18"/>
    </row>
    <row r="3197" spans="2:16" ht="12.75">
      <c r="B3197" s="18"/>
      <c r="C3197" s="18"/>
      <c r="D3197" s="18"/>
      <c r="E3197" s="18"/>
      <c r="F3197" s="18"/>
      <c r="G3197" s="18"/>
      <c r="H3197" s="18"/>
      <c r="I3197" s="18"/>
      <c r="J3197" s="18"/>
      <c r="K3197" s="18"/>
      <c r="L3197" s="18"/>
      <c r="M3197" s="18"/>
      <c r="N3197" s="18"/>
      <c r="O3197" s="18"/>
      <c r="P3197" s="18"/>
    </row>
    <row r="3198" spans="2:16" ht="12.75">
      <c r="B3198" s="18"/>
      <c r="C3198" s="18"/>
      <c r="D3198" s="18"/>
      <c r="E3198" s="18"/>
      <c r="F3198" s="18"/>
      <c r="G3198" s="18"/>
      <c r="H3198" s="18"/>
      <c r="I3198" s="18"/>
      <c r="J3198" s="18"/>
      <c r="K3198" s="18"/>
      <c r="L3198" s="18"/>
      <c r="M3198" s="18"/>
      <c r="N3198" s="18"/>
      <c r="O3198" s="18"/>
      <c r="P3198" s="18"/>
    </row>
    <row r="3199" spans="2:16" ht="12.75">
      <c r="B3199" s="18"/>
      <c r="C3199" s="18"/>
      <c r="D3199" s="18"/>
      <c r="E3199" s="18"/>
      <c r="F3199" s="18"/>
      <c r="G3199" s="18"/>
      <c r="H3199" s="18"/>
      <c r="I3199" s="18"/>
      <c r="J3199" s="18"/>
      <c r="K3199" s="18"/>
      <c r="L3199" s="18"/>
      <c r="M3199" s="18"/>
      <c r="N3199" s="18"/>
      <c r="O3199" s="18"/>
      <c r="P3199" s="18"/>
    </row>
    <row r="3200" spans="2:16" ht="12.75">
      <c r="B3200" s="18"/>
      <c r="C3200" s="18"/>
      <c r="D3200" s="18"/>
      <c r="E3200" s="18"/>
      <c r="F3200" s="18"/>
      <c r="G3200" s="18"/>
      <c r="H3200" s="18"/>
      <c r="I3200" s="18"/>
      <c r="J3200" s="18"/>
      <c r="K3200" s="18"/>
      <c r="L3200" s="18"/>
      <c r="M3200" s="18"/>
      <c r="N3200" s="18"/>
      <c r="O3200" s="18"/>
      <c r="P3200" s="18"/>
    </row>
    <row r="3201" spans="2:16" ht="12.75">
      <c r="B3201" s="18"/>
      <c r="C3201" s="18"/>
      <c r="D3201" s="18"/>
      <c r="E3201" s="18"/>
      <c r="F3201" s="18"/>
      <c r="G3201" s="18"/>
      <c r="H3201" s="18"/>
      <c r="I3201" s="18"/>
      <c r="J3201" s="18"/>
      <c r="K3201" s="18"/>
      <c r="L3201" s="18"/>
      <c r="M3201" s="18"/>
      <c r="N3201" s="18"/>
      <c r="O3201" s="18"/>
      <c r="P3201" s="18"/>
    </row>
    <row r="3202" spans="2:16" ht="12.75">
      <c r="B3202" s="18"/>
      <c r="C3202" s="18"/>
      <c r="D3202" s="18"/>
      <c r="E3202" s="18"/>
      <c r="F3202" s="18"/>
      <c r="G3202" s="18"/>
      <c r="H3202" s="18"/>
      <c r="I3202" s="18"/>
      <c r="J3202" s="18"/>
      <c r="K3202" s="18"/>
      <c r="L3202" s="18"/>
      <c r="M3202" s="18"/>
      <c r="N3202" s="18"/>
      <c r="O3202" s="18"/>
      <c r="P3202" s="18"/>
    </row>
    <row r="3203" spans="2:16" ht="12.75">
      <c r="B3203" s="18"/>
      <c r="C3203" s="18"/>
      <c r="D3203" s="18"/>
      <c r="E3203" s="18"/>
      <c r="F3203" s="18"/>
      <c r="G3203" s="18"/>
      <c r="H3203" s="18"/>
      <c r="I3203" s="18"/>
      <c r="J3203" s="18"/>
      <c r="K3203" s="18"/>
      <c r="L3203" s="18"/>
      <c r="M3203" s="18"/>
      <c r="N3203" s="18"/>
      <c r="O3203" s="18"/>
      <c r="P3203" s="18"/>
    </row>
    <row r="3204" spans="2:16" ht="12.75">
      <c r="B3204" s="18"/>
      <c r="C3204" s="18"/>
      <c r="D3204" s="18"/>
      <c r="E3204" s="18"/>
      <c r="F3204" s="18"/>
      <c r="G3204" s="18"/>
      <c r="H3204" s="18"/>
      <c r="I3204" s="18"/>
      <c r="J3204" s="18"/>
      <c r="K3204" s="18"/>
      <c r="L3204" s="18"/>
      <c r="M3204" s="18"/>
      <c r="N3204" s="18"/>
      <c r="O3204" s="18"/>
      <c r="P3204" s="18"/>
    </row>
    <row r="3205" spans="2:16" ht="12.75">
      <c r="B3205" s="18"/>
      <c r="C3205" s="18"/>
      <c r="D3205" s="18"/>
      <c r="E3205" s="18"/>
      <c r="F3205" s="18"/>
      <c r="G3205" s="18"/>
      <c r="H3205" s="18"/>
      <c r="I3205" s="18"/>
      <c r="J3205" s="18"/>
      <c r="K3205" s="18"/>
      <c r="L3205" s="18"/>
      <c r="M3205" s="18"/>
      <c r="N3205" s="18"/>
      <c r="O3205" s="18"/>
      <c r="P3205" s="18"/>
    </row>
    <row r="3206" spans="2:16" ht="12.75">
      <c r="B3206" s="18"/>
      <c r="C3206" s="18"/>
      <c r="D3206" s="18"/>
      <c r="E3206" s="18"/>
      <c r="F3206" s="18"/>
      <c r="G3206" s="18"/>
      <c r="H3206" s="18"/>
      <c r="I3206" s="18"/>
      <c r="J3206" s="18"/>
      <c r="K3206" s="18"/>
      <c r="L3206" s="18"/>
      <c r="M3206" s="18"/>
      <c r="N3206" s="18"/>
      <c r="O3206" s="18"/>
      <c r="P3206" s="18"/>
    </row>
    <row r="3207" spans="2:16" ht="12.75">
      <c r="B3207" s="18"/>
      <c r="C3207" s="18"/>
      <c r="D3207" s="18"/>
      <c r="E3207" s="18"/>
      <c r="F3207" s="18"/>
      <c r="G3207" s="18"/>
      <c r="H3207" s="18"/>
      <c r="I3207" s="18"/>
      <c r="J3207" s="18"/>
      <c r="K3207" s="18"/>
      <c r="L3207" s="18"/>
      <c r="M3207" s="18"/>
      <c r="N3207" s="18"/>
      <c r="O3207" s="18"/>
      <c r="P3207" s="18"/>
    </row>
    <row r="3208" spans="2:16" ht="12.75">
      <c r="B3208" s="18"/>
      <c r="C3208" s="18"/>
      <c r="D3208" s="18"/>
      <c r="E3208" s="18"/>
      <c r="F3208" s="18"/>
      <c r="G3208" s="18"/>
      <c r="H3208" s="18"/>
      <c r="I3208" s="18"/>
      <c r="J3208" s="18"/>
      <c r="K3208" s="18"/>
      <c r="L3208" s="18"/>
      <c r="M3208" s="18"/>
      <c r="N3208" s="18"/>
      <c r="O3208" s="18"/>
      <c r="P3208" s="18"/>
    </row>
    <row r="3209" spans="2:16" ht="12.75">
      <c r="B3209" s="18"/>
      <c r="C3209" s="18"/>
      <c r="D3209" s="18"/>
      <c r="E3209" s="18"/>
      <c r="F3209" s="18"/>
      <c r="G3209" s="18"/>
      <c r="H3209" s="18"/>
      <c r="I3209" s="18"/>
      <c r="J3209" s="18"/>
      <c r="K3209" s="18"/>
      <c r="L3209" s="18"/>
      <c r="M3209" s="18"/>
      <c r="N3209" s="18"/>
      <c r="O3209" s="18"/>
      <c r="P3209" s="18"/>
    </row>
    <row r="3210" spans="2:16" ht="12.75">
      <c r="B3210" s="18"/>
      <c r="C3210" s="18"/>
      <c r="D3210" s="18"/>
      <c r="E3210" s="18"/>
      <c r="F3210" s="18"/>
      <c r="G3210" s="18"/>
      <c r="H3210" s="18"/>
      <c r="I3210" s="18"/>
      <c r="J3210" s="18"/>
      <c r="K3210" s="18"/>
      <c r="L3210" s="18"/>
      <c r="M3210" s="18"/>
      <c r="N3210" s="18"/>
      <c r="O3210" s="18"/>
      <c r="P3210" s="18"/>
    </row>
    <row r="3211" spans="2:16" ht="12.75">
      <c r="B3211" s="18"/>
      <c r="C3211" s="18"/>
      <c r="D3211" s="18"/>
      <c r="E3211" s="18"/>
      <c r="F3211" s="18"/>
      <c r="G3211" s="18"/>
      <c r="H3211" s="18"/>
      <c r="I3211" s="18"/>
      <c r="J3211" s="18"/>
      <c r="K3211" s="18"/>
      <c r="L3211" s="18"/>
      <c r="M3211" s="18"/>
      <c r="N3211" s="18"/>
      <c r="O3211" s="18"/>
      <c r="P3211" s="18"/>
    </row>
    <row r="3212" spans="2:16" ht="12.75">
      <c r="B3212" s="18"/>
      <c r="C3212" s="18"/>
      <c r="D3212" s="18"/>
      <c r="E3212" s="18"/>
      <c r="F3212" s="18"/>
      <c r="G3212" s="18"/>
      <c r="H3212" s="18"/>
      <c r="I3212" s="18"/>
      <c r="J3212" s="18"/>
      <c r="K3212" s="18"/>
      <c r="L3212" s="18"/>
      <c r="M3212" s="18"/>
      <c r="N3212" s="18"/>
      <c r="O3212" s="18"/>
      <c r="P3212" s="18"/>
    </row>
    <row r="3213" spans="2:16" ht="12.75">
      <c r="B3213" s="18"/>
      <c r="C3213" s="18"/>
      <c r="D3213" s="18"/>
      <c r="E3213" s="18"/>
      <c r="F3213" s="18"/>
      <c r="G3213" s="18"/>
      <c r="H3213" s="18"/>
      <c r="I3213" s="18"/>
      <c r="J3213" s="18"/>
      <c r="K3213" s="18"/>
      <c r="L3213" s="18"/>
      <c r="M3213" s="18"/>
      <c r="N3213" s="18"/>
      <c r="O3213" s="18"/>
      <c r="P3213" s="18"/>
    </row>
    <row r="3214" spans="2:16" ht="12.75">
      <c r="B3214" s="18"/>
      <c r="C3214" s="18"/>
      <c r="D3214" s="18"/>
      <c r="E3214" s="18"/>
      <c r="F3214" s="18"/>
      <c r="G3214" s="18"/>
      <c r="H3214" s="18"/>
      <c r="I3214" s="18"/>
      <c r="J3214" s="18"/>
      <c r="K3214" s="18"/>
      <c r="L3214" s="18"/>
      <c r="M3214" s="18"/>
      <c r="N3214" s="18"/>
      <c r="O3214" s="18"/>
      <c r="P3214" s="18"/>
    </row>
    <row r="3215" spans="2:16" ht="12.75">
      <c r="B3215" s="18"/>
      <c r="C3215" s="18"/>
      <c r="D3215" s="18"/>
      <c r="E3215" s="18"/>
      <c r="F3215" s="18"/>
      <c r="G3215" s="18"/>
      <c r="H3215" s="18"/>
      <c r="I3215" s="18"/>
      <c r="J3215" s="18"/>
      <c r="K3215" s="18"/>
      <c r="L3215" s="18"/>
      <c r="M3215" s="18"/>
      <c r="N3215" s="18"/>
      <c r="O3215" s="18"/>
      <c r="P3215" s="18"/>
    </row>
    <row r="3216" spans="2:16" ht="12.75">
      <c r="B3216" s="18"/>
      <c r="C3216" s="18"/>
      <c r="D3216" s="18"/>
      <c r="E3216" s="18"/>
      <c r="F3216" s="18"/>
      <c r="G3216" s="18"/>
      <c r="H3216" s="18"/>
      <c r="I3216" s="18"/>
      <c r="J3216" s="18"/>
      <c r="K3216" s="18"/>
      <c r="L3216" s="18"/>
      <c r="M3216" s="18"/>
      <c r="N3216" s="18"/>
      <c r="O3216" s="18"/>
      <c r="P3216" s="18"/>
    </row>
    <row r="3217" spans="2:16" ht="12.75">
      <c r="B3217" s="18"/>
      <c r="C3217" s="18"/>
      <c r="D3217" s="18"/>
      <c r="E3217" s="18"/>
      <c r="F3217" s="18"/>
      <c r="G3217" s="18"/>
      <c r="H3217" s="18"/>
      <c r="I3217" s="18"/>
      <c r="J3217" s="18"/>
      <c r="K3217" s="18"/>
      <c r="L3217" s="18"/>
      <c r="M3217" s="18"/>
      <c r="N3217" s="18"/>
      <c r="O3217" s="18"/>
      <c r="P3217" s="18"/>
    </row>
    <row r="3218" spans="2:16" ht="12.75">
      <c r="B3218" s="18"/>
      <c r="C3218" s="18"/>
      <c r="D3218" s="18"/>
      <c r="E3218" s="18"/>
      <c r="F3218" s="18"/>
      <c r="G3218" s="18"/>
      <c r="H3218" s="18"/>
      <c r="I3218" s="18"/>
      <c r="J3218" s="18"/>
      <c r="K3218" s="18"/>
      <c r="L3218" s="18"/>
      <c r="M3218" s="18"/>
      <c r="N3218" s="18"/>
      <c r="O3218" s="18"/>
      <c r="P3218" s="18"/>
    </row>
    <row r="3219" spans="2:16" ht="12.75">
      <c r="B3219" s="18"/>
      <c r="C3219" s="18"/>
      <c r="D3219" s="18"/>
      <c r="E3219" s="18"/>
      <c r="F3219" s="18"/>
      <c r="G3219" s="18"/>
      <c r="H3219" s="18"/>
      <c r="I3219" s="18"/>
      <c r="J3219" s="18"/>
      <c r="K3219" s="18"/>
      <c r="L3219" s="18"/>
      <c r="M3219" s="18"/>
      <c r="N3219" s="18"/>
      <c r="O3219" s="18"/>
      <c r="P3219" s="18"/>
    </row>
    <row r="3220" spans="2:16" ht="12.75">
      <c r="B3220" s="18"/>
      <c r="C3220" s="18"/>
      <c r="D3220" s="18"/>
      <c r="E3220" s="18"/>
      <c r="F3220" s="18"/>
      <c r="G3220" s="18"/>
      <c r="H3220" s="18"/>
      <c r="I3220" s="18"/>
      <c r="J3220" s="18"/>
      <c r="K3220" s="18"/>
      <c r="L3220" s="18"/>
      <c r="M3220" s="18"/>
      <c r="N3220" s="18"/>
      <c r="O3220" s="18"/>
      <c r="P3220" s="18"/>
    </row>
    <row r="3221" spans="2:16" ht="12.75">
      <c r="B3221" s="18"/>
      <c r="C3221" s="18"/>
      <c r="D3221" s="18"/>
      <c r="E3221" s="18"/>
      <c r="F3221" s="18"/>
      <c r="G3221" s="18"/>
      <c r="H3221" s="18"/>
      <c r="I3221" s="18"/>
      <c r="J3221" s="18"/>
      <c r="K3221" s="18"/>
      <c r="L3221" s="18"/>
      <c r="M3221" s="18"/>
      <c r="N3221" s="18"/>
      <c r="O3221" s="18"/>
      <c r="P3221" s="18"/>
    </row>
    <row r="3222" spans="2:16" ht="12.75">
      <c r="B3222" s="18"/>
      <c r="C3222" s="18"/>
      <c r="D3222" s="18"/>
      <c r="E3222" s="18"/>
      <c r="F3222" s="18"/>
      <c r="G3222" s="18"/>
      <c r="H3222" s="18"/>
      <c r="I3222" s="18"/>
      <c r="J3222" s="18"/>
      <c r="K3222" s="18"/>
      <c r="L3222" s="18"/>
      <c r="M3222" s="18"/>
      <c r="N3222" s="18"/>
      <c r="O3222" s="18"/>
      <c r="P3222" s="18"/>
    </row>
    <row r="3223" spans="2:16" ht="12.75">
      <c r="B3223" s="18"/>
      <c r="C3223" s="18"/>
      <c r="D3223" s="18"/>
      <c r="E3223" s="18"/>
      <c r="F3223" s="18"/>
      <c r="G3223" s="18"/>
      <c r="H3223" s="18"/>
      <c r="I3223" s="18"/>
      <c r="J3223" s="18"/>
      <c r="K3223" s="18"/>
      <c r="L3223" s="18"/>
      <c r="M3223" s="18"/>
      <c r="N3223" s="18"/>
      <c r="O3223" s="18"/>
      <c r="P3223" s="18"/>
    </row>
    <row r="3224" spans="2:16" ht="12.75">
      <c r="B3224" s="18"/>
      <c r="C3224" s="18"/>
      <c r="D3224" s="18"/>
      <c r="E3224" s="18"/>
      <c r="F3224" s="18"/>
      <c r="G3224" s="18"/>
      <c r="H3224" s="18"/>
      <c r="I3224" s="18"/>
      <c r="J3224" s="18"/>
      <c r="K3224" s="18"/>
      <c r="L3224" s="18"/>
      <c r="M3224" s="18"/>
      <c r="N3224" s="18"/>
      <c r="O3224" s="18"/>
      <c r="P3224" s="18"/>
    </row>
    <row r="3225" spans="2:16" ht="12.75">
      <c r="B3225" s="18"/>
      <c r="C3225" s="18"/>
      <c r="D3225" s="18"/>
      <c r="E3225" s="18"/>
      <c r="F3225" s="18"/>
      <c r="G3225" s="18"/>
      <c r="H3225" s="18"/>
      <c r="I3225" s="18"/>
      <c r="J3225" s="18"/>
      <c r="K3225" s="18"/>
      <c r="L3225" s="18"/>
      <c r="M3225" s="18"/>
      <c r="N3225" s="18"/>
      <c r="O3225" s="18"/>
      <c r="P3225" s="18"/>
    </row>
    <row r="3226" spans="2:16" ht="12.75">
      <c r="B3226" s="18"/>
      <c r="C3226" s="18"/>
      <c r="D3226" s="18"/>
      <c r="E3226" s="18"/>
      <c r="F3226" s="18"/>
      <c r="G3226" s="18"/>
      <c r="H3226" s="18"/>
      <c r="I3226" s="18"/>
      <c r="J3226" s="18"/>
      <c r="K3226" s="18"/>
      <c r="L3226" s="18"/>
      <c r="M3226" s="18"/>
      <c r="N3226" s="18"/>
      <c r="O3226" s="18"/>
      <c r="P3226" s="18"/>
    </row>
    <row r="3227" spans="2:16" ht="12.75">
      <c r="B3227" s="18"/>
      <c r="C3227" s="18"/>
      <c r="D3227" s="18"/>
      <c r="E3227" s="18"/>
      <c r="F3227" s="18"/>
      <c r="G3227" s="18"/>
      <c r="H3227" s="18"/>
      <c r="I3227" s="18"/>
      <c r="J3227" s="18"/>
      <c r="K3227" s="18"/>
      <c r="L3227" s="18"/>
      <c r="M3227" s="18"/>
      <c r="N3227" s="18"/>
      <c r="O3227" s="18"/>
      <c r="P3227" s="18"/>
    </row>
    <row r="3228" spans="2:16" ht="12.75">
      <c r="B3228" s="18"/>
      <c r="C3228" s="18"/>
      <c r="D3228" s="18"/>
      <c r="E3228" s="18"/>
      <c r="F3228" s="18"/>
      <c r="G3228" s="18"/>
      <c r="H3228" s="18"/>
      <c r="I3228" s="18"/>
      <c r="J3228" s="18"/>
      <c r="K3228" s="18"/>
      <c r="L3228" s="18"/>
      <c r="M3228" s="18"/>
      <c r="N3228" s="18"/>
      <c r="O3228" s="18"/>
      <c r="P3228" s="18"/>
    </row>
    <row r="3229" spans="2:16" ht="12.75">
      <c r="B3229" s="18"/>
      <c r="C3229" s="18"/>
      <c r="D3229" s="18"/>
      <c r="E3229" s="18"/>
      <c r="F3229" s="18"/>
      <c r="G3229" s="18"/>
      <c r="H3229" s="18"/>
      <c r="I3229" s="18"/>
      <c r="J3229" s="18"/>
      <c r="K3229" s="18"/>
      <c r="L3229" s="18"/>
      <c r="M3229" s="18"/>
      <c r="N3229" s="18"/>
      <c r="O3229" s="18"/>
      <c r="P3229" s="18"/>
    </row>
    <row r="3230" spans="2:16" ht="12.75">
      <c r="B3230" s="18"/>
      <c r="C3230" s="18"/>
      <c r="D3230" s="18"/>
      <c r="E3230" s="18"/>
      <c r="F3230" s="18"/>
      <c r="G3230" s="18"/>
      <c r="H3230" s="18"/>
      <c r="I3230" s="18"/>
      <c r="J3230" s="18"/>
      <c r="K3230" s="18"/>
      <c r="L3230" s="18"/>
      <c r="M3230" s="18"/>
      <c r="N3230" s="18"/>
      <c r="O3230" s="18"/>
      <c r="P3230" s="18"/>
    </row>
    <row r="3231" spans="2:16" ht="12.75">
      <c r="B3231" s="18"/>
      <c r="C3231" s="18"/>
      <c r="D3231" s="18"/>
      <c r="E3231" s="18"/>
      <c r="F3231" s="18"/>
      <c r="G3231" s="18"/>
      <c r="H3231" s="18"/>
      <c r="I3231" s="18"/>
      <c r="J3231" s="18"/>
      <c r="K3231" s="18"/>
      <c r="L3231" s="18"/>
      <c r="M3231" s="18"/>
      <c r="N3231" s="18"/>
      <c r="O3231" s="18"/>
      <c r="P3231" s="18"/>
    </row>
    <row r="3232" spans="2:16" ht="12.75">
      <c r="B3232" s="18"/>
      <c r="C3232" s="18"/>
      <c r="D3232" s="18"/>
      <c r="E3232" s="18"/>
      <c r="F3232" s="18"/>
      <c r="G3232" s="18"/>
      <c r="H3232" s="18"/>
      <c r="I3232" s="18"/>
      <c r="J3232" s="18"/>
      <c r="K3232" s="18"/>
      <c r="L3232" s="18"/>
      <c r="M3232" s="18"/>
      <c r="N3232" s="18"/>
      <c r="O3232" s="18"/>
      <c r="P3232" s="18"/>
    </row>
    <row r="3233" spans="2:16" ht="12.75">
      <c r="B3233" s="18"/>
      <c r="C3233" s="18"/>
      <c r="D3233" s="18"/>
      <c r="E3233" s="18"/>
      <c r="F3233" s="18"/>
      <c r="G3233" s="18"/>
      <c r="H3233" s="18"/>
      <c r="I3233" s="18"/>
      <c r="J3233" s="18"/>
      <c r="K3233" s="18"/>
      <c r="L3233" s="18"/>
      <c r="M3233" s="18"/>
      <c r="N3233" s="18"/>
      <c r="O3233" s="18"/>
      <c r="P3233" s="18"/>
    </row>
    <row r="3234" spans="2:16" ht="12.75">
      <c r="B3234" s="18"/>
      <c r="C3234" s="18"/>
      <c r="D3234" s="18"/>
      <c r="E3234" s="18"/>
      <c r="F3234" s="18"/>
      <c r="G3234" s="18"/>
      <c r="H3234" s="18"/>
      <c r="I3234" s="18"/>
      <c r="J3234" s="18"/>
      <c r="K3234" s="18"/>
      <c r="L3234" s="18"/>
      <c r="M3234" s="18"/>
      <c r="N3234" s="18"/>
      <c r="O3234" s="18"/>
      <c r="P3234" s="18"/>
    </row>
    <row r="3235" spans="2:16" ht="12.75">
      <c r="B3235" s="18"/>
      <c r="C3235" s="18"/>
      <c r="D3235" s="18"/>
      <c r="E3235" s="18"/>
      <c r="F3235" s="18"/>
      <c r="G3235" s="18"/>
      <c r="H3235" s="18"/>
      <c r="I3235" s="18"/>
      <c r="J3235" s="18"/>
      <c r="K3235" s="18"/>
      <c r="L3235" s="18"/>
      <c r="M3235" s="18"/>
      <c r="N3235" s="18"/>
      <c r="O3235" s="18"/>
      <c r="P3235" s="18"/>
    </row>
    <row r="3236" spans="2:16" ht="12.75">
      <c r="B3236" s="18"/>
      <c r="C3236" s="18"/>
      <c r="D3236" s="18"/>
      <c r="E3236" s="18"/>
      <c r="F3236" s="18"/>
      <c r="G3236" s="18"/>
      <c r="H3236" s="18"/>
      <c r="I3236" s="18"/>
      <c r="J3236" s="18"/>
      <c r="K3236" s="18"/>
      <c r="L3236" s="18"/>
      <c r="M3236" s="18"/>
      <c r="N3236" s="18"/>
      <c r="O3236" s="18"/>
      <c r="P3236" s="18"/>
    </row>
    <row r="3237" spans="2:16" ht="12.75">
      <c r="B3237" s="18"/>
      <c r="C3237" s="18"/>
      <c r="D3237" s="18"/>
      <c r="E3237" s="18"/>
      <c r="F3237" s="18"/>
      <c r="G3237" s="18"/>
      <c r="H3237" s="18"/>
      <c r="I3237" s="18"/>
      <c r="J3237" s="18"/>
      <c r="K3237" s="18"/>
      <c r="L3237" s="18"/>
      <c r="M3237" s="18"/>
      <c r="N3237" s="18"/>
      <c r="O3237" s="18"/>
      <c r="P3237" s="18"/>
    </row>
    <row r="3238" spans="2:16" ht="12.75">
      <c r="B3238" s="18"/>
      <c r="C3238" s="18"/>
      <c r="D3238" s="18"/>
      <c r="E3238" s="18"/>
      <c r="F3238" s="18"/>
      <c r="G3238" s="18"/>
      <c r="H3238" s="18"/>
      <c r="I3238" s="18"/>
      <c r="J3238" s="18"/>
      <c r="K3238" s="18"/>
      <c r="L3238" s="18"/>
      <c r="M3238" s="18"/>
      <c r="N3238" s="18"/>
      <c r="O3238" s="18"/>
      <c r="P3238" s="18"/>
    </row>
    <row r="3239" spans="2:16" ht="12.75">
      <c r="B3239" s="18"/>
      <c r="C3239" s="18"/>
      <c r="D3239" s="18"/>
      <c r="E3239" s="18"/>
      <c r="F3239" s="18"/>
      <c r="G3239" s="18"/>
      <c r="H3239" s="18"/>
      <c r="I3239" s="18"/>
      <c r="J3239" s="18"/>
      <c r="K3239" s="18"/>
      <c r="L3239" s="18"/>
      <c r="M3239" s="18"/>
      <c r="N3239" s="18"/>
      <c r="O3239" s="18"/>
      <c r="P3239" s="18"/>
    </row>
    <row r="3240" spans="2:16" ht="12.75">
      <c r="B3240" s="18"/>
      <c r="C3240" s="18"/>
      <c r="D3240" s="18"/>
      <c r="E3240" s="18"/>
      <c r="F3240" s="18"/>
      <c r="G3240" s="18"/>
      <c r="H3240" s="18"/>
      <c r="I3240" s="18"/>
      <c r="J3240" s="18"/>
      <c r="K3240" s="18"/>
      <c r="L3240" s="18"/>
      <c r="M3240" s="18"/>
      <c r="N3240" s="18"/>
      <c r="O3240" s="18"/>
      <c r="P3240" s="18"/>
    </row>
    <row r="3241" spans="2:16" ht="12.75">
      <c r="B3241" s="18"/>
      <c r="C3241" s="18"/>
      <c r="D3241" s="18"/>
      <c r="E3241" s="18"/>
      <c r="F3241" s="18"/>
      <c r="G3241" s="18"/>
      <c r="H3241" s="18"/>
      <c r="I3241" s="18"/>
      <c r="J3241" s="18"/>
      <c r="K3241" s="18"/>
      <c r="L3241" s="18"/>
      <c r="M3241" s="18"/>
      <c r="N3241" s="18"/>
      <c r="O3241" s="18"/>
      <c r="P3241" s="18"/>
    </row>
    <row r="3242" spans="2:16" ht="12.75">
      <c r="B3242" s="18"/>
      <c r="C3242" s="18"/>
      <c r="D3242" s="18"/>
      <c r="E3242" s="18"/>
      <c r="F3242" s="18"/>
      <c r="G3242" s="18"/>
      <c r="H3242" s="18"/>
      <c r="I3242" s="18"/>
      <c r="J3242" s="18"/>
      <c r="K3242" s="18"/>
      <c r="L3242" s="18"/>
      <c r="M3242" s="18"/>
      <c r="N3242" s="18"/>
      <c r="O3242" s="18"/>
      <c r="P3242" s="18"/>
    </row>
    <row r="3243" spans="2:16" ht="12.75">
      <c r="B3243" s="18"/>
      <c r="C3243" s="18"/>
      <c r="D3243" s="18"/>
      <c r="E3243" s="18"/>
      <c r="F3243" s="18"/>
      <c r="G3243" s="18"/>
      <c r="H3243" s="18"/>
      <c r="I3243" s="18"/>
      <c r="J3243" s="18"/>
      <c r="K3243" s="18"/>
      <c r="L3243" s="18"/>
      <c r="M3243" s="18"/>
      <c r="N3243" s="18"/>
      <c r="O3243" s="18"/>
      <c r="P3243" s="18"/>
    </row>
    <row r="3244" spans="2:16" ht="12.75">
      <c r="B3244" s="18"/>
      <c r="C3244" s="18"/>
      <c r="D3244" s="18"/>
      <c r="E3244" s="18"/>
      <c r="F3244" s="18"/>
      <c r="G3244" s="18"/>
      <c r="H3244" s="18"/>
      <c r="I3244" s="18"/>
      <c r="J3244" s="18"/>
      <c r="K3244" s="18"/>
      <c r="L3244" s="18"/>
      <c r="M3244" s="18"/>
      <c r="N3244" s="18"/>
      <c r="O3244" s="18"/>
      <c r="P3244" s="18"/>
    </row>
    <row r="3245" spans="2:16" ht="12.75">
      <c r="B3245" s="18"/>
      <c r="C3245" s="18"/>
      <c r="D3245" s="18"/>
      <c r="E3245" s="18"/>
      <c r="F3245" s="18"/>
      <c r="G3245" s="18"/>
      <c r="H3245" s="18"/>
      <c r="I3245" s="18"/>
      <c r="J3245" s="18"/>
      <c r="K3245" s="18"/>
      <c r="L3245" s="18"/>
      <c r="M3245" s="18"/>
      <c r="N3245" s="18"/>
      <c r="O3245" s="18"/>
      <c r="P3245" s="18"/>
    </row>
    <row r="3246" spans="2:16" ht="12.75">
      <c r="B3246" s="18"/>
      <c r="C3246" s="18"/>
      <c r="D3246" s="18"/>
      <c r="E3246" s="18"/>
      <c r="F3246" s="18"/>
      <c r="G3246" s="18"/>
      <c r="H3246" s="18"/>
      <c r="I3246" s="18"/>
      <c r="J3246" s="18"/>
      <c r="K3246" s="18"/>
      <c r="L3246" s="18"/>
      <c r="M3246" s="18"/>
      <c r="N3246" s="18"/>
      <c r="O3246" s="18"/>
      <c r="P3246" s="18"/>
    </row>
    <row r="3247" spans="2:16" ht="12.75">
      <c r="B3247" s="18"/>
      <c r="C3247" s="18"/>
      <c r="D3247" s="18"/>
      <c r="E3247" s="18"/>
      <c r="F3247" s="18"/>
      <c r="G3247" s="18"/>
      <c r="H3247" s="18"/>
      <c r="I3247" s="18"/>
      <c r="J3247" s="18"/>
      <c r="K3247" s="18"/>
      <c r="L3247" s="18"/>
      <c r="M3247" s="18"/>
      <c r="N3247" s="18"/>
      <c r="O3247" s="18"/>
      <c r="P3247" s="18"/>
    </row>
    <row r="3248" spans="2:16" ht="12.75">
      <c r="B3248" s="18"/>
      <c r="C3248" s="18"/>
      <c r="D3248" s="18"/>
      <c r="E3248" s="18"/>
      <c r="F3248" s="18"/>
      <c r="G3248" s="18"/>
      <c r="H3248" s="18"/>
      <c r="I3248" s="18"/>
      <c r="J3248" s="18"/>
      <c r="K3248" s="18"/>
      <c r="L3248" s="18"/>
      <c r="M3248" s="18"/>
      <c r="N3248" s="18"/>
      <c r="O3248" s="18"/>
      <c r="P3248" s="18"/>
    </row>
    <row r="3249" spans="2:16" ht="12.75">
      <c r="B3249" s="18"/>
      <c r="C3249" s="18"/>
      <c r="D3249" s="18"/>
      <c r="E3249" s="18"/>
      <c r="F3249" s="18"/>
      <c r="G3249" s="18"/>
      <c r="H3249" s="18"/>
      <c r="I3249" s="18"/>
      <c r="J3249" s="18"/>
      <c r="K3249" s="18"/>
      <c r="L3249" s="18"/>
      <c r="M3249" s="18"/>
      <c r="N3249" s="18"/>
      <c r="O3249" s="18"/>
      <c r="P3249" s="18"/>
    </row>
    <row r="3250" spans="2:16" ht="12.75">
      <c r="B3250" s="18"/>
      <c r="C3250" s="18"/>
      <c r="D3250" s="18"/>
      <c r="E3250" s="18"/>
      <c r="F3250" s="18"/>
      <c r="G3250" s="18"/>
      <c r="H3250" s="18"/>
      <c r="I3250" s="18"/>
      <c r="J3250" s="18"/>
      <c r="K3250" s="18"/>
      <c r="L3250" s="18"/>
      <c r="M3250" s="18"/>
      <c r="N3250" s="18"/>
      <c r="O3250" s="18"/>
      <c r="P3250" s="18"/>
    </row>
    <row r="3251" spans="2:16" ht="12.75">
      <c r="B3251" s="18"/>
      <c r="C3251" s="18"/>
      <c r="D3251" s="18"/>
      <c r="E3251" s="18"/>
      <c r="F3251" s="18"/>
      <c r="G3251" s="18"/>
      <c r="H3251" s="18"/>
      <c r="I3251" s="18"/>
      <c r="J3251" s="18"/>
      <c r="K3251" s="18"/>
      <c r="L3251" s="18"/>
      <c r="M3251" s="18"/>
      <c r="N3251" s="18"/>
      <c r="O3251" s="18"/>
      <c r="P3251" s="18"/>
    </row>
    <row r="3252" spans="2:16" ht="12.75">
      <c r="B3252" s="18"/>
      <c r="C3252" s="18"/>
      <c r="D3252" s="18"/>
      <c r="E3252" s="18"/>
      <c r="F3252" s="18"/>
      <c r="G3252" s="18"/>
      <c r="H3252" s="18"/>
      <c r="I3252" s="18"/>
      <c r="J3252" s="18"/>
      <c r="K3252" s="18"/>
      <c r="L3252" s="18"/>
      <c r="M3252" s="18"/>
      <c r="N3252" s="18"/>
      <c r="O3252" s="18"/>
      <c r="P3252" s="18"/>
    </row>
    <row r="3253" spans="2:16" ht="12.75">
      <c r="B3253" s="18"/>
      <c r="C3253" s="18"/>
      <c r="D3253" s="18"/>
      <c r="E3253" s="18"/>
      <c r="F3253" s="18"/>
      <c r="G3253" s="18"/>
      <c r="H3253" s="18"/>
      <c r="I3253" s="18"/>
      <c r="J3253" s="18"/>
      <c r="K3253" s="18"/>
      <c r="L3253" s="18"/>
      <c r="M3253" s="18"/>
      <c r="N3253" s="18"/>
      <c r="O3253" s="18"/>
      <c r="P3253" s="18"/>
    </row>
    <row r="3254" spans="2:16" ht="12.75">
      <c r="B3254" s="18"/>
      <c r="C3254" s="18"/>
      <c r="D3254" s="18"/>
      <c r="E3254" s="18"/>
      <c r="F3254" s="18"/>
      <c r="G3254" s="18"/>
      <c r="H3254" s="18"/>
      <c r="I3254" s="18"/>
      <c r="J3254" s="18"/>
      <c r="K3254" s="18"/>
      <c r="L3254" s="18"/>
      <c r="M3254" s="18"/>
      <c r="N3254" s="18"/>
      <c r="O3254" s="18"/>
      <c r="P3254" s="18"/>
    </row>
    <row r="3255" spans="2:16" ht="12.75">
      <c r="B3255" s="18"/>
      <c r="C3255" s="18"/>
      <c r="D3255" s="18"/>
      <c r="E3255" s="18"/>
      <c r="F3255" s="18"/>
      <c r="G3255" s="18"/>
      <c r="H3255" s="18"/>
      <c r="I3255" s="18"/>
      <c r="J3255" s="18"/>
      <c r="K3255" s="18"/>
      <c r="L3255" s="18"/>
      <c r="M3255" s="18"/>
      <c r="N3255" s="18"/>
      <c r="O3255" s="18"/>
      <c r="P3255" s="18"/>
    </row>
    <row r="3256" spans="2:16" ht="12.75">
      <c r="B3256" s="18"/>
      <c r="C3256" s="18"/>
      <c r="D3256" s="18"/>
      <c r="E3256" s="18"/>
      <c r="F3256" s="18"/>
      <c r="G3256" s="18"/>
      <c r="H3256" s="18"/>
      <c r="I3256" s="18"/>
      <c r="J3256" s="18"/>
      <c r="K3256" s="18"/>
      <c r="L3256" s="18"/>
      <c r="M3256" s="18"/>
      <c r="N3256" s="18"/>
      <c r="O3256" s="18"/>
      <c r="P3256" s="18"/>
    </row>
    <row r="3257" spans="2:16" ht="12.75">
      <c r="B3257" s="18"/>
      <c r="C3257" s="18"/>
      <c r="D3257" s="18"/>
      <c r="E3257" s="18"/>
      <c r="F3257" s="18"/>
      <c r="G3257" s="18"/>
      <c r="H3257" s="18"/>
      <c r="I3257" s="18"/>
      <c r="J3257" s="18"/>
      <c r="K3257" s="18"/>
      <c r="L3257" s="18"/>
      <c r="M3257" s="18"/>
      <c r="N3257" s="18"/>
      <c r="O3257" s="18"/>
      <c r="P3257" s="18"/>
    </row>
    <row r="3258" spans="2:16" ht="12.75">
      <c r="B3258" s="18"/>
      <c r="C3258" s="18"/>
      <c r="D3258" s="18"/>
      <c r="E3258" s="18"/>
      <c r="F3258" s="18"/>
      <c r="G3258" s="18"/>
      <c r="H3258" s="18"/>
      <c r="I3258" s="18"/>
      <c r="J3258" s="18"/>
      <c r="K3258" s="18"/>
      <c r="L3258" s="18"/>
      <c r="M3258" s="18"/>
      <c r="N3258" s="18"/>
      <c r="O3258" s="18"/>
      <c r="P3258" s="18"/>
    </row>
    <row r="3259" spans="2:16" ht="12.75">
      <c r="B3259" s="18"/>
      <c r="C3259" s="18"/>
      <c r="D3259" s="18"/>
      <c r="E3259" s="18"/>
      <c r="F3259" s="18"/>
      <c r="G3259" s="18"/>
      <c r="H3259" s="18"/>
      <c r="I3259" s="18"/>
      <c r="J3259" s="18"/>
      <c r="K3259" s="18"/>
      <c r="L3259" s="18"/>
      <c r="M3259" s="18"/>
      <c r="N3259" s="18"/>
      <c r="O3259" s="18"/>
      <c r="P3259" s="18"/>
    </row>
    <row r="3260" spans="2:16" ht="12.75">
      <c r="B3260" s="18"/>
      <c r="C3260" s="18"/>
      <c r="D3260" s="18"/>
      <c r="E3260" s="18"/>
      <c r="F3260" s="18"/>
      <c r="G3260" s="18"/>
      <c r="H3260" s="18"/>
      <c r="I3260" s="18"/>
      <c r="J3260" s="18"/>
      <c r="K3260" s="18"/>
      <c r="L3260" s="18"/>
      <c r="M3260" s="18"/>
      <c r="N3260" s="18"/>
      <c r="O3260" s="18"/>
      <c r="P3260" s="18"/>
    </row>
    <row r="3261" spans="2:16" ht="12.75">
      <c r="B3261" s="18"/>
      <c r="C3261" s="18"/>
      <c r="D3261" s="18"/>
      <c r="E3261" s="18"/>
      <c r="F3261" s="18"/>
      <c r="G3261" s="18"/>
      <c r="H3261" s="18"/>
      <c r="I3261" s="18"/>
      <c r="J3261" s="18"/>
      <c r="K3261" s="18"/>
      <c r="L3261" s="18"/>
      <c r="M3261" s="18"/>
      <c r="N3261" s="18"/>
      <c r="O3261" s="18"/>
      <c r="P3261" s="18"/>
    </row>
    <row r="3262" spans="2:16" ht="12.75">
      <c r="B3262" s="18"/>
      <c r="C3262" s="18"/>
      <c r="D3262" s="18"/>
      <c r="E3262" s="18"/>
      <c r="F3262" s="18"/>
      <c r="G3262" s="18"/>
      <c r="H3262" s="18"/>
      <c r="I3262" s="18"/>
      <c r="J3262" s="18"/>
      <c r="K3262" s="18"/>
      <c r="L3262" s="18"/>
      <c r="M3262" s="18"/>
      <c r="N3262" s="18"/>
      <c r="O3262" s="18"/>
      <c r="P3262" s="18"/>
    </row>
    <row r="3263" spans="2:16" ht="12.75">
      <c r="B3263" s="18"/>
      <c r="C3263" s="18"/>
      <c r="D3263" s="18"/>
      <c r="E3263" s="18"/>
      <c r="F3263" s="18"/>
      <c r="G3263" s="18"/>
      <c r="H3263" s="18"/>
      <c r="I3263" s="18"/>
      <c r="J3263" s="18"/>
      <c r="K3263" s="18"/>
      <c r="L3263" s="18"/>
      <c r="M3263" s="18"/>
      <c r="N3263" s="18"/>
      <c r="O3263" s="18"/>
      <c r="P3263" s="18"/>
    </row>
    <row r="3264" spans="2:16" ht="12.75">
      <c r="B3264" s="18"/>
      <c r="C3264" s="18"/>
      <c r="D3264" s="18"/>
      <c r="E3264" s="18"/>
      <c r="F3264" s="18"/>
      <c r="G3264" s="18"/>
      <c r="H3264" s="18"/>
      <c r="I3264" s="18"/>
      <c r="J3264" s="18"/>
      <c r="K3264" s="18"/>
      <c r="L3264" s="18"/>
      <c r="M3264" s="18"/>
      <c r="N3264" s="18"/>
      <c r="O3264" s="18"/>
      <c r="P3264" s="18"/>
    </row>
    <row r="3265" spans="2:16" ht="12.75">
      <c r="B3265" s="18"/>
      <c r="C3265" s="18"/>
      <c r="D3265" s="18"/>
      <c r="E3265" s="18"/>
      <c r="F3265" s="18"/>
      <c r="G3265" s="18"/>
      <c r="H3265" s="18"/>
      <c r="I3265" s="18"/>
      <c r="J3265" s="18"/>
      <c r="K3265" s="18"/>
      <c r="L3265" s="18"/>
      <c r="M3265" s="18"/>
      <c r="N3265" s="18"/>
      <c r="O3265" s="18"/>
      <c r="P3265" s="18"/>
    </row>
    <row r="3266" spans="2:16" ht="12.75">
      <c r="B3266" s="18"/>
      <c r="C3266" s="18"/>
      <c r="D3266" s="18"/>
      <c r="E3266" s="18"/>
      <c r="F3266" s="18"/>
      <c r="G3266" s="18"/>
      <c r="H3266" s="18"/>
      <c r="I3266" s="18"/>
      <c r="J3266" s="18"/>
      <c r="K3266" s="18"/>
      <c r="L3266" s="18"/>
      <c r="M3266" s="18"/>
      <c r="N3266" s="18"/>
      <c r="O3266" s="18"/>
      <c r="P3266" s="18"/>
    </row>
    <row r="3267" spans="2:16" ht="12.75">
      <c r="B3267" s="18"/>
      <c r="C3267" s="18"/>
      <c r="D3267" s="18"/>
      <c r="E3267" s="18"/>
      <c r="F3267" s="18"/>
      <c r="G3267" s="18"/>
      <c r="H3267" s="18"/>
      <c r="I3267" s="18"/>
      <c r="J3267" s="18"/>
      <c r="K3267" s="18"/>
      <c r="L3267" s="18"/>
      <c r="M3267" s="18"/>
      <c r="N3267" s="18"/>
      <c r="O3267" s="18"/>
      <c r="P3267" s="18"/>
    </row>
    <row r="3268" spans="2:16" ht="12.75">
      <c r="B3268" s="18"/>
      <c r="C3268" s="18"/>
      <c r="D3268" s="18"/>
      <c r="E3268" s="18"/>
      <c r="F3268" s="18"/>
      <c r="G3268" s="18"/>
      <c r="H3268" s="18"/>
      <c r="I3268" s="18"/>
      <c r="J3268" s="18"/>
      <c r="K3268" s="18"/>
      <c r="L3268" s="18"/>
      <c r="M3268" s="18"/>
      <c r="N3268" s="18"/>
      <c r="O3268" s="18"/>
      <c r="P3268" s="18"/>
    </row>
    <row r="3269" spans="2:16" ht="12.75">
      <c r="B3269" s="18"/>
      <c r="C3269" s="18"/>
      <c r="D3269" s="18"/>
      <c r="E3269" s="18"/>
      <c r="F3269" s="18"/>
      <c r="G3269" s="18"/>
      <c r="H3269" s="18"/>
      <c r="I3269" s="18"/>
      <c r="J3269" s="18"/>
      <c r="K3269" s="18"/>
      <c r="L3269" s="18"/>
      <c r="M3269" s="18"/>
      <c r="N3269" s="18"/>
      <c r="O3269" s="18"/>
      <c r="P3269" s="18"/>
    </row>
    <row r="3270" spans="2:16" ht="12.75">
      <c r="B3270" s="18"/>
      <c r="C3270" s="18"/>
      <c r="D3270" s="18"/>
      <c r="E3270" s="18"/>
      <c r="F3270" s="18"/>
      <c r="G3270" s="18"/>
      <c r="H3270" s="18"/>
      <c r="I3270" s="18"/>
      <c r="J3270" s="18"/>
      <c r="K3270" s="18"/>
      <c r="L3270" s="18"/>
      <c r="M3270" s="18"/>
      <c r="N3270" s="18"/>
      <c r="O3270" s="18"/>
      <c r="P3270" s="18"/>
    </row>
    <row r="3271" spans="2:16" ht="12.75">
      <c r="B3271" s="18"/>
      <c r="C3271" s="18"/>
      <c r="D3271" s="18"/>
      <c r="E3271" s="18"/>
      <c r="F3271" s="18"/>
      <c r="G3271" s="18"/>
      <c r="H3271" s="18"/>
      <c r="I3271" s="18"/>
      <c r="J3271" s="18"/>
      <c r="K3271" s="18"/>
      <c r="L3271" s="18"/>
      <c r="M3271" s="18"/>
      <c r="N3271" s="18"/>
      <c r="O3271" s="18"/>
      <c r="P3271" s="18"/>
    </row>
    <row r="3272" spans="2:16" ht="12.75">
      <c r="B3272" s="18"/>
      <c r="C3272" s="18"/>
      <c r="D3272" s="18"/>
      <c r="E3272" s="18"/>
      <c r="F3272" s="18"/>
      <c r="G3272" s="18"/>
      <c r="H3272" s="18"/>
      <c r="I3272" s="18"/>
      <c r="J3272" s="18"/>
      <c r="K3272" s="18"/>
      <c r="L3272" s="18"/>
      <c r="M3272" s="18"/>
      <c r="N3272" s="18"/>
      <c r="O3272" s="18"/>
      <c r="P3272" s="18"/>
    </row>
    <row r="3273" spans="2:16" ht="12.75">
      <c r="B3273" s="18"/>
      <c r="C3273" s="18"/>
      <c r="D3273" s="18"/>
      <c r="E3273" s="18"/>
      <c r="F3273" s="18"/>
      <c r="G3273" s="18"/>
      <c r="H3273" s="18"/>
      <c r="I3273" s="18"/>
      <c r="J3273" s="18"/>
      <c r="K3273" s="18"/>
      <c r="L3273" s="18"/>
      <c r="M3273" s="18"/>
      <c r="N3273" s="18"/>
      <c r="O3273" s="18"/>
      <c r="P3273" s="18"/>
    </row>
    <row r="3274" spans="2:16" ht="12.75">
      <c r="B3274" s="18"/>
      <c r="C3274" s="18"/>
      <c r="D3274" s="18"/>
      <c r="E3274" s="18"/>
      <c r="F3274" s="18"/>
      <c r="G3274" s="18"/>
      <c r="H3274" s="18"/>
      <c r="I3274" s="18"/>
      <c r="J3274" s="18"/>
      <c r="K3274" s="18"/>
      <c r="L3274" s="18"/>
      <c r="M3274" s="18"/>
      <c r="N3274" s="18"/>
      <c r="O3274" s="18"/>
      <c r="P3274" s="18"/>
    </row>
    <row r="3275" spans="2:16" ht="12.75">
      <c r="B3275" s="18"/>
      <c r="C3275" s="18"/>
      <c r="D3275" s="18"/>
      <c r="E3275" s="18"/>
      <c r="F3275" s="18"/>
      <c r="G3275" s="18"/>
      <c r="H3275" s="18"/>
      <c r="I3275" s="18"/>
      <c r="J3275" s="18"/>
      <c r="K3275" s="18"/>
      <c r="L3275" s="18"/>
      <c r="M3275" s="18"/>
      <c r="N3275" s="18"/>
      <c r="O3275" s="18"/>
      <c r="P3275" s="18"/>
    </row>
    <row r="3276" spans="2:16" ht="12.75">
      <c r="B3276" s="18"/>
      <c r="C3276" s="18"/>
      <c r="D3276" s="18"/>
      <c r="E3276" s="18"/>
      <c r="F3276" s="18"/>
      <c r="G3276" s="18"/>
      <c r="H3276" s="18"/>
      <c r="I3276" s="18"/>
      <c r="J3276" s="18"/>
      <c r="K3276" s="18"/>
      <c r="L3276" s="18"/>
      <c r="M3276" s="18"/>
      <c r="N3276" s="18"/>
      <c r="O3276" s="18"/>
      <c r="P3276" s="18"/>
    </row>
    <row r="3277" spans="2:16" ht="12.75">
      <c r="B3277" s="18"/>
      <c r="C3277" s="18"/>
      <c r="D3277" s="18"/>
      <c r="E3277" s="18"/>
      <c r="F3277" s="18"/>
      <c r="G3277" s="18"/>
      <c r="H3277" s="18"/>
      <c r="I3277" s="18"/>
      <c r="J3277" s="18"/>
      <c r="K3277" s="18"/>
      <c r="L3277" s="18"/>
      <c r="M3277" s="18"/>
      <c r="N3277" s="18"/>
      <c r="O3277" s="18"/>
      <c r="P3277" s="18"/>
    </row>
    <row r="3278" spans="2:16" ht="12.75">
      <c r="B3278" s="18"/>
      <c r="C3278" s="18"/>
      <c r="D3278" s="18"/>
      <c r="E3278" s="18"/>
      <c r="F3278" s="18"/>
      <c r="G3278" s="18"/>
      <c r="H3278" s="18"/>
      <c r="I3278" s="18"/>
      <c r="J3278" s="18"/>
      <c r="K3278" s="18"/>
      <c r="L3278" s="18"/>
      <c r="M3278" s="18"/>
      <c r="N3278" s="18"/>
      <c r="O3278" s="18"/>
      <c r="P3278" s="18"/>
    </row>
    <row r="3279" spans="2:16" ht="12.75">
      <c r="B3279" s="18"/>
      <c r="C3279" s="18"/>
      <c r="D3279" s="18"/>
      <c r="E3279" s="18"/>
      <c r="F3279" s="18"/>
      <c r="G3279" s="18"/>
      <c r="H3279" s="18"/>
      <c r="I3279" s="18"/>
      <c r="J3279" s="18"/>
      <c r="K3279" s="18"/>
      <c r="L3279" s="18"/>
      <c r="M3279" s="18"/>
      <c r="N3279" s="18"/>
      <c r="O3279" s="18"/>
      <c r="P3279" s="18"/>
    </row>
    <row r="3280" spans="2:16" ht="12.75">
      <c r="B3280" s="18"/>
      <c r="C3280" s="18"/>
      <c r="D3280" s="18"/>
      <c r="E3280" s="18"/>
      <c r="F3280" s="18"/>
      <c r="G3280" s="18"/>
      <c r="H3280" s="18"/>
      <c r="I3280" s="18"/>
      <c r="J3280" s="18"/>
      <c r="K3280" s="18"/>
      <c r="L3280" s="18"/>
      <c r="M3280" s="18"/>
      <c r="N3280" s="18"/>
      <c r="O3280" s="18"/>
      <c r="P3280" s="18"/>
    </row>
    <row r="3281" spans="2:16" ht="12.75">
      <c r="B3281" s="18"/>
      <c r="C3281" s="18"/>
      <c r="D3281" s="18"/>
      <c r="E3281" s="18"/>
      <c r="F3281" s="18"/>
      <c r="G3281" s="18"/>
      <c r="H3281" s="18"/>
      <c r="I3281" s="18"/>
      <c r="J3281" s="18"/>
      <c r="K3281" s="18"/>
      <c r="L3281" s="18"/>
      <c r="M3281" s="18"/>
      <c r="N3281" s="18"/>
      <c r="O3281" s="18"/>
      <c r="P3281" s="18"/>
    </row>
    <row r="3282" spans="2:16" ht="12.75">
      <c r="B3282" s="18"/>
      <c r="C3282" s="18"/>
      <c r="D3282" s="18"/>
      <c r="E3282" s="18"/>
      <c r="F3282" s="18"/>
      <c r="G3282" s="18"/>
      <c r="H3282" s="18"/>
      <c r="I3282" s="18"/>
      <c r="J3282" s="18"/>
      <c r="K3282" s="18"/>
      <c r="L3282" s="18"/>
      <c r="M3282" s="18"/>
      <c r="N3282" s="18"/>
      <c r="O3282" s="18"/>
      <c r="P3282" s="18"/>
    </row>
    <row r="3283" spans="2:16" ht="12.75">
      <c r="B3283" s="18"/>
      <c r="C3283" s="18"/>
      <c r="D3283" s="18"/>
      <c r="E3283" s="18"/>
      <c r="F3283" s="18"/>
      <c r="G3283" s="18"/>
      <c r="H3283" s="18"/>
      <c r="I3283" s="18"/>
      <c r="J3283" s="18"/>
      <c r="K3283" s="18"/>
      <c r="L3283" s="18"/>
      <c r="M3283" s="18"/>
      <c r="N3283" s="18"/>
      <c r="O3283" s="18"/>
      <c r="P3283" s="18"/>
    </row>
    <row r="3284" spans="2:16" ht="12.75">
      <c r="B3284" s="18"/>
      <c r="C3284" s="18"/>
      <c r="D3284" s="18"/>
      <c r="E3284" s="18"/>
      <c r="F3284" s="18"/>
      <c r="G3284" s="18"/>
      <c r="H3284" s="18"/>
      <c r="I3284" s="18"/>
      <c r="J3284" s="18"/>
      <c r="K3284" s="18"/>
      <c r="L3284" s="18"/>
      <c r="M3284" s="18"/>
      <c r="N3284" s="18"/>
      <c r="O3284" s="18"/>
      <c r="P3284" s="18"/>
    </row>
    <row r="3285" spans="2:16" ht="12.75">
      <c r="B3285" s="18"/>
      <c r="C3285" s="18"/>
      <c r="D3285" s="18"/>
      <c r="E3285" s="18"/>
      <c r="F3285" s="18"/>
      <c r="G3285" s="18"/>
      <c r="H3285" s="18"/>
      <c r="I3285" s="18"/>
      <c r="J3285" s="18"/>
      <c r="K3285" s="18"/>
      <c r="L3285" s="18"/>
      <c r="M3285" s="18"/>
      <c r="N3285" s="18"/>
      <c r="O3285" s="18"/>
      <c r="P3285" s="18"/>
    </row>
    <row r="3286" spans="2:16" ht="12.75">
      <c r="B3286" s="18"/>
      <c r="C3286" s="18"/>
      <c r="D3286" s="18"/>
      <c r="E3286" s="18"/>
      <c r="F3286" s="18"/>
      <c r="G3286" s="18"/>
      <c r="H3286" s="18"/>
      <c r="I3286" s="18"/>
      <c r="J3286" s="18"/>
      <c r="K3286" s="18"/>
      <c r="L3286" s="18"/>
      <c r="M3286" s="18"/>
      <c r="N3286" s="18"/>
      <c r="O3286" s="18"/>
      <c r="P3286" s="18"/>
    </row>
    <row r="3287" spans="2:16" ht="12.75">
      <c r="B3287" s="18"/>
      <c r="C3287" s="18"/>
      <c r="D3287" s="18"/>
      <c r="E3287" s="18"/>
      <c r="F3287" s="18"/>
      <c r="G3287" s="18"/>
      <c r="H3287" s="18"/>
      <c r="I3287" s="18"/>
      <c r="J3287" s="18"/>
      <c r="K3287" s="18"/>
      <c r="L3287" s="18"/>
      <c r="M3287" s="18"/>
      <c r="N3287" s="18"/>
      <c r="O3287" s="18"/>
      <c r="P3287" s="18"/>
    </row>
    <row r="3288" spans="2:16" ht="12.75">
      <c r="B3288" s="18"/>
      <c r="C3288" s="18"/>
      <c r="D3288" s="18"/>
      <c r="E3288" s="18"/>
      <c r="F3288" s="18"/>
      <c r="G3288" s="18"/>
      <c r="H3288" s="18"/>
      <c r="I3288" s="18"/>
      <c r="J3288" s="18"/>
      <c r="K3288" s="18"/>
      <c r="L3288" s="18"/>
      <c r="M3288" s="18"/>
      <c r="N3288" s="18"/>
      <c r="O3288" s="18"/>
      <c r="P3288" s="18"/>
    </row>
    <row r="3289" spans="2:16" ht="12.75">
      <c r="B3289" s="18"/>
      <c r="C3289" s="18"/>
      <c r="D3289" s="18"/>
      <c r="E3289" s="18"/>
      <c r="F3289" s="18"/>
      <c r="G3289" s="18"/>
      <c r="H3289" s="18"/>
      <c r="I3289" s="18"/>
      <c r="J3289" s="18"/>
      <c r="K3289" s="18"/>
      <c r="L3289" s="18"/>
      <c r="M3289" s="18"/>
      <c r="N3289" s="18"/>
      <c r="O3289" s="18"/>
      <c r="P3289" s="18"/>
    </row>
    <row r="3290" spans="2:16" ht="12.75">
      <c r="B3290" s="18"/>
      <c r="C3290" s="18"/>
      <c r="D3290" s="18"/>
      <c r="E3290" s="18"/>
      <c r="F3290" s="18"/>
      <c r="G3290" s="18"/>
      <c r="H3290" s="18"/>
      <c r="I3290" s="18"/>
      <c r="J3290" s="18"/>
      <c r="K3290" s="18"/>
      <c r="L3290" s="18"/>
      <c r="M3290" s="18"/>
      <c r="N3290" s="18"/>
      <c r="O3290" s="18"/>
      <c r="P3290" s="18"/>
    </row>
    <row r="3291" spans="2:16" ht="12.75">
      <c r="B3291" s="18"/>
      <c r="C3291" s="18"/>
      <c r="D3291" s="18"/>
      <c r="E3291" s="18"/>
      <c r="F3291" s="18"/>
      <c r="G3291" s="18"/>
      <c r="H3291" s="18"/>
      <c r="I3291" s="18"/>
      <c r="J3291" s="18"/>
      <c r="K3291" s="18"/>
      <c r="L3291" s="18"/>
      <c r="M3291" s="18"/>
      <c r="N3291" s="18"/>
      <c r="O3291" s="18"/>
      <c r="P3291" s="18"/>
    </row>
    <row r="3292" spans="2:16" ht="12.75">
      <c r="B3292" s="18"/>
      <c r="C3292" s="18"/>
      <c r="D3292" s="18"/>
      <c r="E3292" s="18"/>
      <c r="F3292" s="18"/>
      <c r="G3292" s="18"/>
      <c r="H3292" s="18"/>
      <c r="I3292" s="18"/>
      <c r="J3292" s="18"/>
      <c r="K3292" s="18"/>
      <c r="L3292" s="18"/>
      <c r="M3292" s="18"/>
      <c r="N3292" s="18"/>
      <c r="O3292" s="18"/>
      <c r="P3292" s="18"/>
    </row>
    <row r="3293" spans="2:16" ht="12.75">
      <c r="B3293" s="18"/>
      <c r="C3293" s="18"/>
      <c r="D3293" s="18"/>
      <c r="E3293" s="18"/>
      <c r="F3293" s="18"/>
      <c r="G3293" s="18"/>
      <c r="H3293" s="18"/>
      <c r="I3293" s="18"/>
      <c r="J3293" s="18"/>
      <c r="K3293" s="18"/>
      <c r="L3293" s="18"/>
      <c r="M3293" s="18"/>
      <c r="N3293" s="18"/>
      <c r="O3293" s="18"/>
      <c r="P3293" s="18"/>
    </row>
    <row r="3294" spans="2:16" ht="12.75">
      <c r="B3294" s="18"/>
      <c r="C3294" s="18"/>
      <c r="D3294" s="18"/>
      <c r="E3294" s="18"/>
      <c r="F3294" s="18"/>
      <c r="G3294" s="18"/>
      <c r="H3294" s="18"/>
      <c r="I3294" s="18"/>
      <c r="J3294" s="18"/>
      <c r="K3294" s="18"/>
      <c r="L3294" s="18"/>
      <c r="M3294" s="18"/>
      <c r="N3294" s="18"/>
      <c r="O3294" s="18"/>
      <c r="P3294" s="18"/>
    </row>
    <row r="3295" spans="2:16" ht="12.75">
      <c r="B3295" s="18"/>
      <c r="C3295" s="18"/>
      <c r="D3295" s="18"/>
      <c r="E3295" s="18"/>
      <c r="F3295" s="18"/>
      <c r="G3295" s="18"/>
      <c r="H3295" s="18"/>
      <c r="I3295" s="18"/>
      <c r="J3295" s="18"/>
      <c r="K3295" s="18"/>
      <c r="L3295" s="18"/>
      <c r="M3295" s="18"/>
      <c r="N3295" s="18"/>
      <c r="O3295" s="18"/>
      <c r="P3295" s="18"/>
    </row>
    <row r="3296" spans="2:16" ht="12.75">
      <c r="B3296" s="18"/>
      <c r="C3296" s="18"/>
      <c r="D3296" s="18"/>
      <c r="E3296" s="18"/>
      <c r="F3296" s="18"/>
      <c r="G3296" s="18"/>
      <c r="H3296" s="18"/>
      <c r="I3296" s="18"/>
      <c r="J3296" s="18"/>
      <c r="K3296" s="18"/>
      <c r="L3296" s="18"/>
      <c r="M3296" s="18"/>
      <c r="N3296" s="18"/>
      <c r="O3296" s="18"/>
      <c r="P3296" s="18"/>
    </row>
    <row r="3297" spans="2:16" ht="12.75">
      <c r="B3297" s="18"/>
      <c r="C3297" s="18"/>
      <c r="D3297" s="18"/>
      <c r="E3297" s="18"/>
      <c r="F3297" s="18"/>
      <c r="G3297" s="18"/>
      <c r="H3297" s="18"/>
      <c r="I3297" s="18"/>
      <c r="J3297" s="18"/>
      <c r="K3297" s="18"/>
      <c r="L3297" s="18"/>
      <c r="M3297" s="18"/>
      <c r="N3297" s="18"/>
      <c r="O3297" s="18"/>
      <c r="P3297" s="18"/>
    </row>
    <row r="3298" spans="2:16" ht="12.75">
      <c r="B3298" s="18"/>
      <c r="C3298" s="18"/>
      <c r="D3298" s="18"/>
      <c r="E3298" s="18"/>
      <c r="F3298" s="18"/>
      <c r="G3298" s="18"/>
      <c r="H3298" s="18"/>
      <c r="I3298" s="18"/>
      <c r="J3298" s="18"/>
      <c r="K3298" s="18"/>
      <c r="L3298" s="18"/>
      <c r="M3298" s="18"/>
      <c r="N3298" s="18"/>
      <c r="O3298" s="18"/>
      <c r="P3298" s="18"/>
    </row>
    <row r="3299" spans="2:16" ht="12.75">
      <c r="B3299" s="18"/>
      <c r="C3299" s="18"/>
      <c r="D3299" s="18"/>
      <c r="E3299" s="18"/>
      <c r="F3299" s="18"/>
      <c r="G3299" s="18"/>
      <c r="H3299" s="18"/>
      <c r="I3299" s="18"/>
      <c r="J3299" s="18"/>
      <c r="K3299" s="18"/>
      <c r="L3299" s="18"/>
      <c r="M3299" s="18"/>
      <c r="N3299" s="18"/>
      <c r="O3299" s="18"/>
      <c r="P3299" s="18"/>
    </row>
    <row r="3300" spans="2:16" ht="12.75">
      <c r="B3300" s="18"/>
      <c r="C3300" s="18"/>
      <c r="D3300" s="18"/>
      <c r="E3300" s="18"/>
      <c r="F3300" s="18"/>
      <c r="G3300" s="18"/>
      <c r="H3300" s="18"/>
      <c r="I3300" s="18"/>
      <c r="J3300" s="18"/>
      <c r="K3300" s="18"/>
      <c r="L3300" s="18"/>
      <c r="M3300" s="18"/>
      <c r="N3300" s="18"/>
      <c r="O3300" s="18"/>
      <c r="P3300" s="18"/>
    </row>
    <row r="3301" spans="2:16" ht="12.75">
      <c r="B3301" s="18"/>
      <c r="C3301" s="18"/>
      <c r="D3301" s="18"/>
      <c r="E3301" s="18"/>
      <c r="F3301" s="18"/>
      <c r="G3301" s="18"/>
      <c r="H3301" s="18"/>
      <c r="I3301" s="18"/>
      <c r="J3301" s="18"/>
      <c r="K3301" s="18"/>
      <c r="L3301" s="18"/>
      <c r="M3301" s="18"/>
      <c r="N3301" s="18"/>
      <c r="O3301" s="18"/>
      <c r="P3301" s="18"/>
    </row>
    <row r="3302" spans="2:16" ht="12.75">
      <c r="B3302" s="18"/>
      <c r="C3302" s="18"/>
      <c r="D3302" s="18"/>
      <c r="E3302" s="18"/>
      <c r="F3302" s="18"/>
      <c r="G3302" s="18"/>
      <c r="H3302" s="18"/>
      <c r="I3302" s="18"/>
      <c r="J3302" s="18"/>
      <c r="K3302" s="18"/>
      <c r="L3302" s="18"/>
      <c r="M3302" s="18"/>
      <c r="N3302" s="18"/>
      <c r="O3302" s="18"/>
      <c r="P3302" s="18"/>
    </row>
    <row r="3303" spans="2:16" ht="12.75">
      <c r="B3303" s="18"/>
      <c r="C3303" s="18"/>
      <c r="D3303" s="18"/>
      <c r="E3303" s="18"/>
      <c r="F3303" s="18"/>
      <c r="G3303" s="18"/>
      <c r="H3303" s="18"/>
      <c r="I3303" s="18"/>
      <c r="J3303" s="18"/>
      <c r="K3303" s="18"/>
      <c r="L3303" s="18"/>
      <c r="M3303" s="18"/>
      <c r="N3303" s="18"/>
      <c r="O3303" s="18"/>
      <c r="P3303" s="18"/>
    </row>
    <row r="3304" spans="2:16" ht="12.75">
      <c r="B3304" s="18"/>
      <c r="C3304" s="18"/>
      <c r="D3304" s="18"/>
      <c r="E3304" s="18"/>
      <c r="F3304" s="18"/>
      <c r="G3304" s="18"/>
      <c r="H3304" s="18"/>
      <c r="I3304" s="18"/>
      <c r="J3304" s="18"/>
      <c r="K3304" s="18"/>
      <c r="L3304" s="18"/>
      <c r="M3304" s="18"/>
      <c r="N3304" s="18"/>
      <c r="O3304" s="18"/>
      <c r="P3304" s="18"/>
    </row>
    <row r="3305" spans="2:16" ht="12.75">
      <c r="B3305" s="18"/>
      <c r="C3305" s="18"/>
      <c r="D3305" s="18"/>
      <c r="E3305" s="18"/>
      <c r="F3305" s="18"/>
      <c r="G3305" s="18"/>
      <c r="H3305" s="18"/>
      <c r="I3305" s="18"/>
      <c r="J3305" s="18"/>
      <c r="K3305" s="18"/>
      <c r="L3305" s="18"/>
      <c r="M3305" s="18"/>
      <c r="N3305" s="18"/>
      <c r="O3305" s="18"/>
      <c r="P3305" s="18"/>
    </row>
    <row r="3306" spans="2:16" ht="12.75">
      <c r="B3306" s="18"/>
      <c r="C3306" s="18"/>
      <c r="D3306" s="18"/>
      <c r="E3306" s="18"/>
      <c r="F3306" s="18"/>
      <c r="G3306" s="18"/>
      <c r="H3306" s="18"/>
      <c r="I3306" s="18"/>
      <c r="J3306" s="18"/>
      <c r="K3306" s="18"/>
      <c r="L3306" s="18"/>
      <c r="M3306" s="18"/>
      <c r="N3306" s="18"/>
      <c r="O3306" s="18"/>
      <c r="P3306" s="18"/>
    </row>
    <row r="3307" spans="2:16" ht="12.75">
      <c r="B3307" s="18"/>
      <c r="C3307" s="18"/>
      <c r="D3307" s="18"/>
      <c r="E3307" s="18"/>
      <c r="F3307" s="18"/>
      <c r="G3307" s="18"/>
      <c r="H3307" s="18"/>
      <c r="I3307" s="18"/>
      <c r="J3307" s="18"/>
      <c r="K3307" s="18"/>
      <c r="L3307" s="18"/>
      <c r="M3307" s="18"/>
      <c r="N3307" s="18"/>
      <c r="O3307" s="18"/>
      <c r="P3307" s="18"/>
    </row>
    <row r="3308" spans="2:16" ht="12.75">
      <c r="B3308" s="18"/>
      <c r="C3308" s="18"/>
      <c r="D3308" s="18"/>
      <c r="E3308" s="18"/>
      <c r="F3308" s="18"/>
      <c r="G3308" s="18"/>
      <c r="H3308" s="18"/>
      <c r="I3308" s="18"/>
      <c r="J3308" s="18"/>
      <c r="K3308" s="18"/>
      <c r="L3308" s="18"/>
      <c r="M3308" s="18"/>
      <c r="N3308" s="18"/>
      <c r="O3308" s="18"/>
      <c r="P3308" s="18"/>
    </row>
    <row r="3309" spans="2:16" ht="12.75">
      <c r="B3309" s="18"/>
      <c r="C3309" s="18"/>
      <c r="D3309" s="18"/>
      <c r="E3309" s="18"/>
      <c r="F3309" s="18"/>
      <c r="G3309" s="18"/>
      <c r="H3309" s="18"/>
      <c r="I3309" s="18"/>
      <c r="J3309" s="18"/>
      <c r="K3309" s="18"/>
      <c r="L3309" s="18"/>
      <c r="M3309" s="18"/>
      <c r="N3309" s="18"/>
      <c r="O3309" s="18"/>
      <c r="P3309" s="18"/>
    </row>
    <row r="3310" spans="2:16" ht="12.75">
      <c r="B3310" s="18"/>
      <c r="C3310" s="18"/>
      <c r="D3310" s="18"/>
      <c r="E3310" s="18"/>
      <c r="F3310" s="18"/>
      <c r="G3310" s="18"/>
      <c r="H3310" s="18"/>
      <c r="I3310" s="18"/>
      <c r="J3310" s="18"/>
      <c r="K3310" s="18"/>
      <c r="L3310" s="18"/>
      <c r="M3310" s="18"/>
      <c r="N3310" s="18"/>
      <c r="O3310" s="18"/>
      <c r="P3310" s="18"/>
    </row>
    <row r="3311" spans="2:16" ht="12.75">
      <c r="B3311" s="18"/>
      <c r="C3311" s="18"/>
      <c r="D3311" s="18"/>
      <c r="E3311" s="18"/>
      <c r="F3311" s="18"/>
      <c r="G3311" s="18"/>
      <c r="H3311" s="18"/>
      <c r="I3311" s="18"/>
      <c r="J3311" s="18"/>
      <c r="K3311" s="18"/>
      <c r="L3311" s="18"/>
      <c r="M3311" s="18"/>
      <c r="N3311" s="18"/>
      <c r="O3311" s="18"/>
      <c r="P3311" s="18"/>
    </row>
    <row r="3312" spans="2:16" ht="12.75">
      <c r="B3312" s="18"/>
      <c r="C3312" s="18"/>
      <c r="D3312" s="18"/>
      <c r="E3312" s="18"/>
      <c r="F3312" s="18"/>
      <c r="G3312" s="18"/>
      <c r="H3312" s="18"/>
      <c r="I3312" s="18"/>
      <c r="J3312" s="18"/>
      <c r="K3312" s="18"/>
      <c r="L3312" s="18"/>
      <c r="M3312" s="18"/>
      <c r="N3312" s="18"/>
      <c r="O3312" s="18"/>
      <c r="P3312" s="18"/>
    </row>
    <row r="3313" spans="2:16" ht="12.75">
      <c r="B3313" s="18"/>
      <c r="C3313" s="18"/>
      <c r="D3313" s="18"/>
      <c r="E3313" s="18"/>
      <c r="F3313" s="18"/>
      <c r="G3313" s="18"/>
      <c r="H3313" s="18"/>
      <c r="I3313" s="18"/>
      <c r="J3313" s="18"/>
      <c r="K3313" s="18"/>
      <c r="L3313" s="18"/>
      <c r="M3313" s="18"/>
      <c r="N3313" s="18"/>
      <c r="O3313" s="18"/>
      <c r="P3313" s="18"/>
    </row>
    <row r="3314" spans="2:16" ht="12.75">
      <c r="B3314" s="18"/>
      <c r="C3314" s="18"/>
      <c r="D3314" s="18"/>
      <c r="E3314" s="18"/>
      <c r="F3314" s="18"/>
      <c r="G3314" s="18"/>
      <c r="H3314" s="18"/>
      <c r="I3314" s="18"/>
      <c r="J3314" s="18"/>
      <c r="K3314" s="18"/>
      <c r="L3314" s="18"/>
      <c r="M3314" s="18"/>
      <c r="N3314" s="18"/>
      <c r="O3314" s="18"/>
      <c r="P3314" s="18"/>
    </row>
    <row r="3315" spans="2:16" ht="12.75">
      <c r="B3315" s="18"/>
      <c r="C3315" s="18"/>
      <c r="D3315" s="18"/>
      <c r="E3315" s="18"/>
      <c r="F3315" s="18"/>
      <c r="G3315" s="18"/>
      <c r="H3315" s="18"/>
      <c r="I3315" s="18"/>
      <c r="J3315" s="18"/>
      <c r="K3315" s="18"/>
      <c r="L3315" s="18"/>
      <c r="M3315" s="18"/>
      <c r="N3315" s="18"/>
      <c r="O3315" s="18"/>
      <c r="P3315" s="18"/>
    </row>
    <row r="3316" spans="2:16" ht="12.75">
      <c r="B3316" s="18"/>
      <c r="C3316" s="18"/>
      <c r="D3316" s="18"/>
      <c r="E3316" s="18"/>
      <c r="F3316" s="18"/>
      <c r="G3316" s="18"/>
      <c r="H3316" s="18"/>
      <c r="I3316" s="18"/>
      <c r="J3316" s="18"/>
      <c r="K3316" s="18"/>
      <c r="L3316" s="18"/>
      <c r="M3316" s="18"/>
      <c r="N3316" s="18"/>
      <c r="O3316" s="18"/>
      <c r="P3316" s="18"/>
    </row>
    <row r="3317" spans="2:16" ht="12.75">
      <c r="B3317" s="18"/>
      <c r="C3317" s="18"/>
      <c r="D3317" s="18"/>
      <c r="E3317" s="18"/>
      <c r="F3317" s="18"/>
      <c r="G3317" s="18"/>
      <c r="H3317" s="18"/>
      <c r="I3317" s="18"/>
      <c r="J3317" s="18"/>
      <c r="K3317" s="18"/>
      <c r="L3317" s="18"/>
      <c r="M3317" s="18"/>
      <c r="N3317" s="18"/>
      <c r="O3317" s="18"/>
      <c r="P3317" s="18"/>
    </row>
    <row r="3318" spans="2:16" ht="12.75">
      <c r="B3318" s="18"/>
      <c r="C3318" s="18"/>
      <c r="D3318" s="18"/>
      <c r="E3318" s="18"/>
      <c r="F3318" s="18"/>
      <c r="G3318" s="18"/>
      <c r="H3318" s="18"/>
      <c r="I3318" s="18"/>
      <c r="J3318" s="18"/>
      <c r="K3318" s="18"/>
      <c r="L3318" s="18"/>
      <c r="M3318" s="18"/>
      <c r="N3318" s="18"/>
      <c r="O3318" s="18"/>
      <c r="P3318" s="18"/>
    </row>
    <row r="3319" spans="2:16" ht="12.75">
      <c r="B3319" s="18"/>
      <c r="C3319" s="18"/>
      <c r="D3319" s="18"/>
      <c r="E3319" s="18"/>
      <c r="F3319" s="18"/>
      <c r="G3319" s="18"/>
      <c r="H3319" s="18"/>
      <c r="I3319" s="18"/>
      <c r="J3319" s="18"/>
      <c r="K3319" s="18"/>
      <c r="L3319" s="18"/>
      <c r="M3319" s="18"/>
      <c r="N3319" s="18"/>
      <c r="O3319" s="18"/>
      <c r="P3319" s="18"/>
    </row>
    <row r="3320" spans="2:16" ht="12.75">
      <c r="B3320" s="18"/>
      <c r="C3320" s="18"/>
      <c r="D3320" s="18"/>
      <c r="E3320" s="18"/>
      <c r="F3320" s="18"/>
      <c r="G3320" s="18"/>
      <c r="H3320" s="18"/>
      <c r="I3320" s="18"/>
      <c r="J3320" s="18"/>
      <c r="K3320" s="18"/>
      <c r="L3320" s="18"/>
      <c r="M3320" s="18"/>
      <c r="N3320" s="18"/>
      <c r="O3320" s="18"/>
      <c r="P3320" s="18"/>
    </row>
    <row r="3321" spans="2:16" ht="12.75">
      <c r="B3321" s="18"/>
      <c r="C3321" s="18"/>
      <c r="D3321" s="18"/>
      <c r="E3321" s="18"/>
      <c r="F3321" s="18"/>
      <c r="G3321" s="18"/>
      <c r="H3321" s="18"/>
      <c r="I3321" s="18"/>
      <c r="J3321" s="18"/>
      <c r="K3321" s="18"/>
      <c r="L3321" s="18"/>
      <c r="M3321" s="18"/>
      <c r="N3321" s="18"/>
      <c r="O3321" s="18"/>
      <c r="P3321" s="18"/>
    </row>
    <row r="3322" spans="2:16" ht="12.75">
      <c r="B3322" s="18"/>
      <c r="C3322" s="18"/>
      <c r="D3322" s="18"/>
      <c r="E3322" s="18"/>
      <c r="F3322" s="18"/>
      <c r="G3322" s="18"/>
      <c r="H3322" s="18"/>
      <c r="I3322" s="18"/>
      <c r="J3322" s="18"/>
      <c r="K3322" s="18"/>
      <c r="L3322" s="18"/>
      <c r="M3322" s="18"/>
      <c r="N3322" s="18"/>
      <c r="O3322" s="18"/>
      <c r="P3322" s="18"/>
    </row>
    <row r="3323" spans="2:16" ht="12.75">
      <c r="B3323" s="18"/>
      <c r="C3323" s="18"/>
      <c r="D3323" s="18"/>
      <c r="E3323" s="18"/>
      <c r="F3323" s="18"/>
      <c r="G3323" s="18"/>
      <c r="H3323" s="18"/>
      <c r="I3323" s="18"/>
      <c r="J3323" s="18"/>
      <c r="K3323" s="18"/>
      <c r="L3323" s="18"/>
      <c r="M3323" s="18"/>
      <c r="N3323" s="18"/>
      <c r="O3323" s="18"/>
      <c r="P3323" s="18"/>
    </row>
    <row r="3324" spans="2:16" ht="12.75">
      <c r="B3324" s="18"/>
      <c r="C3324" s="18"/>
      <c r="D3324" s="18"/>
      <c r="E3324" s="18"/>
      <c r="F3324" s="18"/>
      <c r="G3324" s="18"/>
      <c r="H3324" s="18"/>
      <c r="I3324" s="18"/>
      <c r="J3324" s="18"/>
      <c r="K3324" s="18"/>
      <c r="L3324" s="18"/>
      <c r="M3324" s="18"/>
      <c r="N3324" s="18"/>
      <c r="O3324" s="18"/>
      <c r="P3324" s="18"/>
    </row>
    <row r="3325" spans="2:16" ht="12.75">
      <c r="B3325" s="18"/>
      <c r="C3325" s="18"/>
      <c r="D3325" s="18"/>
      <c r="E3325" s="18"/>
      <c r="F3325" s="18"/>
      <c r="G3325" s="18"/>
      <c r="H3325" s="18"/>
      <c r="I3325" s="18"/>
      <c r="J3325" s="18"/>
      <c r="K3325" s="18"/>
      <c r="L3325" s="18"/>
      <c r="M3325" s="18"/>
      <c r="N3325" s="18"/>
      <c r="O3325" s="18"/>
      <c r="P3325" s="18"/>
    </row>
    <row r="3326" spans="2:16" ht="12.75">
      <c r="B3326" s="18"/>
      <c r="C3326" s="18"/>
      <c r="D3326" s="18"/>
      <c r="E3326" s="18"/>
      <c r="F3326" s="18"/>
      <c r="G3326" s="18"/>
      <c r="H3326" s="18"/>
      <c r="I3326" s="18"/>
      <c r="J3326" s="18"/>
      <c r="K3326" s="18"/>
      <c r="L3326" s="18"/>
      <c r="M3326" s="18"/>
      <c r="N3326" s="18"/>
      <c r="O3326" s="18"/>
      <c r="P3326" s="18"/>
    </row>
    <row r="3327" spans="2:16" ht="12.75">
      <c r="B3327" s="18"/>
      <c r="C3327" s="18"/>
      <c r="D3327" s="18"/>
      <c r="E3327" s="18"/>
      <c r="F3327" s="18"/>
      <c r="G3327" s="18"/>
      <c r="H3327" s="18"/>
      <c r="I3327" s="18"/>
      <c r="J3327" s="18"/>
      <c r="K3327" s="18"/>
      <c r="L3327" s="18"/>
      <c r="M3327" s="18"/>
      <c r="N3327" s="18"/>
      <c r="O3327" s="18"/>
      <c r="P3327" s="18"/>
    </row>
    <row r="3328" spans="2:16" ht="12.75">
      <c r="B3328" s="18"/>
      <c r="C3328" s="18"/>
      <c r="D3328" s="18"/>
      <c r="E3328" s="18"/>
      <c r="F3328" s="18"/>
      <c r="G3328" s="18"/>
      <c r="H3328" s="18"/>
      <c r="I3328" s="18"/>
      <c r="J3328" s="18"/>
      <c r="K3328" s="18"/>
      <c r="L3328" s="18"/>
      <c r="M3328" s="18"/>
      <c r="N3328" s="18"/>
      <c r="O3328" s="18"/>
      <c r="P3328" s="18"/>
    </row>
    <row r="3329" spans="2:16" ht="12.75">
      <c r="B3329" s="18"/>
      <c r="C3329" s="18"/>
      <c r="D3329" s="18"/>
      <c r="E3329" s="18"/>
      <c r="F3329" s="18"/>
      <c r="G3329" s="18"/>
      <c r="H3329" s="18"/>
      <c r="I3329" s="18"/>
      <c r="J3329" s="18"/>
      <c r="K3329" s="18"/>
      <c r="L3329" s="18"/>
      <c r="M3329" s="18"/>
      <c r="N3329" s="18"/>
      <c r="O3329" s="18"/>
      <c r="P3329" s="18"/>
    </row>
    <row r="3330" spans="2:16" ht="12.75">
      <c r="B3330" s="18"/>
      <c r="C3330" s="18"/>
      <c r="D3330" s="18"/>
      <c r="E3330" s="18"/>
      <c r="F3330" s="18"/>
      <c r="G3330" s="18"/>
      <c r="H3330" s="18"/>
      <c r="I3330" s="18"/>
      <c r="J3330" s="18"/>
      <c r="K3330" s="18"/>
      <c r="L3330" s="18"/>
      <c r="M3330" s="18"/>
      <c r="N3330" s="18"/>
      <c r="O3330" s="18"/>
      <c r="P3330" s="18"/>
    </row>
    <row r="3331" spans="2:16" ht="12.75">
      <c r="B3331" s="18"/>
      <c r="C3331" s="18"/>
      <c r="D3331" s="18"/>
      <c r="E3331" s="18"/>
      <c r="F3331" s="18"/>
      <c r="G3331" s="18"/>
      <c r="H3331" s="18"/>
      <c r="I3331" s="18"/>
      <c r="J3331" s="18"/>
      <c r="K3331" s="18"/>
      <c r="L3331" s="18"/>
      <c r="M3331" s="18"/>
      <c r="N3331" s="18"/>
      <c r="O3331" s="18"/>
      <c r="P3331" s="18"/>
    </row>
    <row r="3332" spans="2:16" ht="12.75">
      <c r="B3332" s="18"/>
      <c r="C3332" s="18"/>
      <c r="D3332" s="18"/>
      <c r="E3332" s="18"/>
      <c r="F3332" s="18"/>
      <c r="G3332" s="18"/>
      <c r="H3332" s="18"/>
      <c r="I3332" s="18"/>
      <c r="J3332" s="18"/>
      <c r="K3332" s="18"/>
      <c r="L3332" s="18"/>
      <c r="M3332" s="18"/>
      <c r="N3332" s="18"/>
      <c r="O3332" s="18"/>
      <c r="P3332" s="18"/>
    </row>
    <row r="3333" spans="2:16" ht="12.75">
      <c r="B3333" s="18"/>
      <c r="C3333" s="18"/>
      <c r="D3333" s="18"/>
      <c r="E3333" s="18"/>
      <c r="F3333" s="18"/>
      <c r="G3333" s="18"/>
      <c r="H3333" s="18"/>
      <c r="I3333" s="18"/>
      <c r="J3333" s="18"/>
      <c r="K3333" s="18"/>
      <c r="L3333" s="18"/>
      <c r="M3333" s="18"/>
      <c r="N3333" s="18"/>
      <c r="O3333" s="18"/>
      <c r="P3333" s="18"/>
    </row>
    <row r="3334" spans="2:16" ht="12.75">
      <c r="B3334" s="18"/>
      <c r="C3334" s="18"/>
      <c r="D3334" s="18"/>
      <c r="E3334" s="18"/>
      <c r="F3334" s="18"/>
      <c r="G3334" s="18"/>
      <c r="H3334" s="18"/>
      <c r="I3334" s="18"/>
      <c r="J3334" s="18"/>
      <c r="K3334" s="18"/>
      <c r="L3334" s="18"/>
      <c r="M3334" s="18"/>
      <c r="N3334" s="18"/>
      <c r="O3334" s="18"/>
      <c r="P3334" s="18"/>
    </row>
    <row r="3335" spans="2:16" ht="12.75">
      <c r="B3335" s="18"/>
      <c r="C3335" s="18"/>
      <c r="D3335" s="18"/>
      <c r="E3335" s="18"/>
      <c r="F3335" s="18"/>
      <c r="G3335" s="18"/>
      <c r="H3335" s="18"/>
      <c r="I3335" s="18"/>
      <c r="J3335" s="18"/>
      <c r="K3335" s="18"/>
      <c r="L3335" s="18"/>
      <c r="M3335" s="18"/>
      <c r="N3335" s="18"/>
      <c r="O3335" s="18"/>
      <c r="P3335" s="18"/>
    </row>
    <row r="3336" spans="2:16" ht="12.75">
      <c r="B3336" s="18"/>
      <c r="C3336" s="18"/>
      <c r="D3336" s="18"/>
      <c r="E3336" s="18"/>
      <c r="F3336" s="18"/>
      <c r="G3336" s="18"/>
      <c r="H3336" s="18"/>
      <c r="I3336" s="18"/>
      <c r="J3336" s="18"/>
      <c r="K3336" s="18"/>
      <c r="L3336" s="18"/>
      <c r="M3336" s="18"/>
      <c r="N3336" s="18"/>
      <c r="O3336" s="18"/>
      <c r="P3336" s="18"/>
    </row>
    <row r="3337" spans="2:16" ht="12.75">
      <c r="B3337" s="18"/>
      <c r="C3337" s="18"/>
      <c r="D3337" s="18"/>
      <c r="E3337" s="18"/>
      <c r="F3337" s="18"/>
      <c r="G3337" s="18"/>
      <c r="H3337" s="18"/>
      <c r="I3337" s="18"/>
      <c r="J3337" s="18"/>
      <c r="K3337" s="18"/>
      <c r="L3337" s="18"/>
      <c r="M3337" s="18"/>
      <c r="N3337" s="18"/>
      <c r="O3337" s="18"/>
      <c r="P3337" s="18"/>
    </row>
    <row r="3338" spans="2:16" ht="12.75">
      <c r="B3338" s="18"/>
      <c r="C3338" s="18"/>
      <c r="D3338" s="18"/>
      <c r="E3338" s="18"/>
      <c r="F3338" s="18"/>
      <c r="G3338" s="18"/>
      <c r="H3338" s="18"/>
      <c r="I3338" s="18"/>
      <c r="J3338" s="18"/>
      <c r="K3338" s="18"/>
      <c r="L3338" s="18"/>
      <c r="M3338" s="18"/>
      <c r="N3338" s="18"/>
      <c r="O3338" s="18"/>
      <c r="P3338" s="18"/>
    </row>
    <row r="3339" spans="2:16" ht="12.75">
      <c r="B3339" s="18"/>
      <c r="C3339" s="18"/>
      <c r="D3339" s="18"/>
      <c r="E3339" s="18"/>
      <c r="F3339" s="18"/>
      <c r="G3339" s="18"/>
      <c r="H3339" s="18"/>
      <c r="I3339" s="18"/>
      <c r="J3339" s="18"/>
      <c r="K3339" s="18"/>
      <c r="L3339" s="18"/>
      <c r="M3339" s="18"/>
      <c r="N3339" s="18"/>
      <c r="O3339" s="18"/>
      <c r="P3339" s="18"/>
    </row>
    <row r="3340" spans="2:16" ht="12.75">
      <c r="B3340" s="18"/>
      <c r="C3340" s="18"/>
      <c r="D3340" s="18"/>
      <c r="E3340" s="18"/>
      <c r="F3340" s="18"/>
      <c r="G3340" s="18"/>
      <c r="H3340" s="18"/>
      <c r="I3340" s="18"/>
      <c r="J3340" s="18"/>
      <c r="K3340" s="18"/>
      <c r="L3340" s="18"/>
      <c r="M3340" s="18"/>
      <c r="N3340" s="18"/>
      <c r="O3340" s="18"/>
      <c r="P3340" s="18"/>
    </row>
    <row r="3341" spans="2:16" ht="12.75">
      <c r="B3341" s="18"/>
      <c r="C3341" s="18"/>
      <c r="D3341" s="18"/>
      <c r="E3341" s="18"/>
      <c r="F3341" s="18"/>
      <c r="G3341" s="18"/>
      <c r="H3341" s="18"/>
      <c r="I3341" s="18"/>
      <c r="J3341" s="18"/>
      <c r="K3341" s="18"/>
      <c r="L3341" s="18"/>
      <c r="M3341" s="18"/>
      <c r="N3341" s="18"/>
      <c r="O3341" s="18"/>
      <c r="P3341" s="18"/>
    </row>
    <row r="3342" spans="2:16" ht="12.75">
      <c r="B3342" s="18"/>
      <c r="C3342" s="18"/>
      <c r="D3342" s="18"/>
      <c r="E3342" s="18"/>
      <c r="F3342" s="18"/>
      <c r="G3342" s="18"/>
      <c r="H3342" s="18"/>
      <c r="I3342" s="18"/>
      <c r="J3342" s="18"/>
      <c r="K3342" s="18"/>
      <c r="L3342" s="18"/>
      <c r="M3342" s="18"/>
      <c r="N3342" s="18"/>
      <c r="O3342" s="18"/>
      <c r="P3342" s="18"/>
    </row>
    <row r="3343" spans="2:16" ht="12.75">
      <c r="B3343" s="18"/>
      <c r="C3343" s="18"/>
      <c r="D3343" s="18"/>
      <c r="E3343" s="18"/>
      <c r="F3343" s="18"/>
      <c r="G3343" s="18"/>
      <c r="H3343" s="18"/>
      <c r="I3343" s="18"/>
      <c r="J3343" s="18"/>
      <c r="K3343" s="18"/>
      <c r="L3343" s="18"/>
      <c r="M3343" s="18"/>
      <c r="N3343" s="18"/>
      <c r="O3343" s="18"/>
      <c r="P3343" s="18"/>
    </row>
    <row r="3344" spans="2:16" ht="12.75">
      <c r="B3344" s="18"/>
      <c r="C3344" s="18"/>
      <c r="D3344" s="18"/>
      <c r="E3344" s="18"/>
      <c r="F3344" s="18"/>
      <c r="G3344" s="18"/>
      <c r="H3344" s="18"/>
      <c r="I3344" s="18"/>
      <c r="J3344" s="18"/>
      <c r="K3344" s="18"/>
      <c r="L3344" s="18"/>
      <c r="M3344" s="18"/>
      <c r="N3344" s="18"/>
      <c r="O3344" s="18"/>
      <c r="P3344" s="18"/>
    </row>
    <row r="3345" spans="2:16" ht="12.75">
      <c r="B3345" s="18"/>
      <c r="C3345" s="18"/>
      <c r="D3345" s="18"/>
      <c r="E3345" s="18"/>
      <c r="F3345" s="18"/>
      <c r="G3345" s="18"/>
      <c r="H3345" s="18"/>
      <c r="I3345" s="18"/>
      <c r="J3345" s="18"/>
      <c r="K3345" s="18"/>
      <c r="L3345" s="18"/>
      <c r="M3345" s="18"/>
      <c r="N3345" s="18"/>
      <c r="O3345" s="18"/>
      <c r="P3345" s="18"/>
    </row>
    <row r="3346" spans="2:16" ht="12.75">
      <c r="B3346" s="18"/>
      <c r="C3346" s="18"/>
      <c r="D3346" s="18"/>
      <c r="E3346" s="18"/>
      <c r="F3346" s="18"/>
      <c r="G3346" s="18"/>
      <c r="H3346" s="18"/>
      <c r="I3346" s="18"/>
      <c r="J3346" s="18"/>
      <c r="K3346" s="18"/>
      <c r="L3346" s="18"/>
      <c r="M3346" s="18"/>
      <c r="N3346" s="18"/>
      <c r="O3346" s="18"/>
      <c r="P3346" s="18"/>
    </row>
    <row r="3347" spans="2:16" ht="12.75">
      <c r="B3347" s="18"/>
      <c r="C3347" s="18"/>
      <c r="D3347" s="18"/>
      <c r="E3347" s="18"/>
      <c r="F3347" s="18"/>
      <c r="G3347" s="18"/>
      <c r="H3347" s="18"/>
      <c r="I3347" s="18"/>
      <c r="J3347" s="18"/>
      <c r="K3347" s="18"/>
      <c r="L3347" s="18"/>
      <c r="M3347" s="18"/>
      <c r="N3347" s="18"/>
      <c r="O3347" s="18"/>
      <c r="P3347" s="18"/>
    </row>
    <row r="3348" spans="2:16" ht="12.75">
      <c r="B3348" s="18"/>
      <c r="C3348" s="18"/>
      <c r="D3348" s="18"/>
      <c r="E3348" s="18"/>
      <c r="F3348" s="18"/>
      <c r="G3348" s="18"/>
      <c r="H3348" s="18"/>
      <c r="I3348" s="18"/>
      <c r="J3348" s="18"/>
      <c r="K3348" s="18"/>
      <c r="L3348" s="18"/>
      <c r="M3348" s="18"/>
      <c r="N3348" s="18"/>
      <c r="O3348" s="18"/>
      <c r="P3348" s="18"/>
    </row>
    <row r="3349" spans="2:16" ht="12.75">
      <c r="B3349" s="18"/>
      <c r="C3349" s="18"/>
      <c r="D3349" s="18"/>
      <c r="E3349" s="18"/>
      <c r="F3349" s="18"/>
      <c r="G3349" s="18"/>
      <c r="H3349" s="18"/>
      <c r="I3349" s="18"/>
      <c r="J3349" s="18"/>
      <c r="K3349" s="18"/>
      <c r="L3349" s="18"/>
      <c r="M3349" s="18"/>
      <c r="N3349" s="18"/>
      <c r="O3349" s="18"/>
      <c r="P3349" s="18"/>
    </row>
    <row r="3350" spans="2:16" ht="12.75">
      <c r="B3350" s="18"/>
      <c r="C3350" s="18"/>
      <c r="D3350" s="18"/>
      <c r="E3350" s="18"/>
      <c r="F3350" s="18"/>
      <c r="G3350" s="18"/>
      <c r="H3350" s="18"/>
      <c r="I3350" s="18"/>
      <c r="J3350" s="18"/>
      <c r="K3350" s="18"/>
      <c r="L3350" s="18"/>
      <c r="M3350" s="18"/>
      <c r="N3350" s="18"/>
      <c r="O3350" s="18"/>
      <c r="P3350" s="18"/>
    </row>
    <row r="3351" spans="2:16" ht="12.75">
      <c r="B3351" s="18"/>
      <c r="C3351" s="18"/>
      <c r="D3351" s="18"/>
      <c r="E3351" s="18"/>
      <c r="F3351" s="18"/>
      <c r="G3351" s="18"/>
      <c r="H3351" s="18"/>
      <c r="I3351" s="18"/>
      <c r="J3351" s="18"/>
      <c r="K3351" s="18"/>
      <c r="L3351" s="18"/>
      <c r="M3351" s="18"/>
      <c r="N3351" s="18"/>
      <c r="O3351" s="18"/>
      <c r="P3351" s="18"/>
    </row>
    <row r="3352" spans="2:16" ht="12.75">
      <c r="B3352" s="18"/>
      <c r="C3352" s="18"/>
      <c r="D3352" s="18"/>
      <c r="E3352" s="18"/>
      <c r="F3352" s="18"/>
      <c r="G3352" s="18"/>
      <c r="H3352" s="18"/>
      <c r="I3352" s="18"/>
      <c r="J3352" s="18"/>
      <c r="K3352" s="18"/>
      <c r="L3352" s="18"/>
      <c r="M3352" s="18"/>
      <c r="N3352" s="18"/>
      <c r="O3352" s="18"/>
      <c r="P3352" s="18"/>
    </row>
    <row r="3353" spans="2:16" ht="12.75">
      <c r="B3353" s="18"/>
      <c r="C3353" s="18"/>
      <c r="D3353" s="18"/>
      <c r="E3353" s="18"/>
      <c r="F3353" s="18"/>
      <c r="G3353" s="18"/>
      <c r="H3353" s="18"/>
      <c r="I3353" s="18"/>
      <c r="J3353" s="18"/>
      <c r="K3353" s="18"/>
      <c r="L3353" s="18"/>
      <c r="M3353" s="18"/>
      <c r="N3353" s="18"/>
      <c r="O3353" s="18"/>
      <c r="P3353" s="18"/>
    </row>
    <row r="3354" spans="2:16" ht="12.75">
      <c r="B3354" s="18"/>
      <c r="C3354" s="18"/>
      <c r="D3354" s="18"/>
      <c r="E3354" s="18"/>
      <c r="F3354" s="18"/>
      <c r="G3354" s="18"/>
      <c r="H3354" s="18"/>
      <c r="I3354" s="18"/>
      <c r="J3354" s="18"/>
      <c r="K3354" s="18"/>
      <c r="L3354" s="18"/>
      <c r="M3354" s="18"/>
      <c r="N3354" s="18"/>
      <c r="O3354" s="18"/>
      <c r="P3354" s="18"/>
    </row>
    <row r="3355" spans="2:16" ht="12.75">
      <c r="B3355" s="18"/>
      <c r="C3355" s="18"/>
      <c r="D3355" s="18"/>
      <c r="E3355" s="18"/>
      <c r="F3355" s="18"/>
      <c r="G3355" s="18"/>
      <c r="H3355" s="18"/>
      <c r="I3355" s="18"/>
      <c r="J3355" s="18"/>
      <c r="K3355" s="18"/>
      <c r="L3355" s="18"/>
      <c r="M3355" s="18"/>
      <c r="N3355" s="18"/>
      <c r="O3355" s="18"/>
      <c r="P3355" s="18"/>
    </row>
    <row r="3356" spans="2:16" ht="12.75">
      <c r="B3356" s="18"/>
      <c r="C3356" s="18"/>
      <c r="D3356" s="18"/>
      <c r="E3356" s="18"/>
      <c r="F3356" s="18"/>
      <c r="G3356" s="18"/>
      <c r="H3356" s="18"/>
      <c r="I3356" s="18"/>
      <c r="J3356" s="18"/>
      <c r="K3356" s="18"/>
      <c r="L3356" s="18"/>
      <c r="M3356" s="18"/>
      <c r="N3356" s="18"/>
      <c r="O3356" s="18"/>
      <c r="P3356" s="18"/>
    </row>
    <row r="3357" spans="2:16" ht="12.75">
      <c r="B3357" s="18"/>
      <c r="C3357" s="18"/>
      <c r="D3357" s="18"/>
      <c r="E3357" s="18"/>
      <c r="F3357" s="18"/>
      <c r="G3357" s="18"/>
      <c r="H3357" s="18"/>
      <c r="I3357" s="18"/>
      <c r="J3357" s="18"/>
      <c r="K3357" s="18"/>
      <c r="L3357" s="18"/>
      <c r="M3357" s="18"/>
      <c r="N3357" s="18"/>
      <c r="O3357" s="18"/>
      <c r="P3357" s="18"/>
    </row>
    <row r="3358" spans="2:16" ht="12.75">
      <c r="B3358" s="18"/>
      <c r="C3358" s="18"/>
      <c r="D3358" s="18"/>
      <c r="E3358" s="18"/>
      <c r="F3358" s="18"/>
      <c r="G3358" s="18"/>
      <c r="H3358" s="18"/>
      <c r="I3358" s="18"/>
      <c r="J3358" s="18"/>
      <c r="K3358" s="18"/>
      <c r="L3358" s="18"/>
      <c r="M3358" s="18"/>
      <c r="N3358" s="18"/>
      <c r="O3358" s="18"/>
      <c r="P3358" s="18"/>
    </row>
    <row r="3359" spans="2:16" ht="12.75">
      <c r="B3359" s="18"/>
      <c r="C3359" s="18"/>
      <c r="D3359" s="18"/>
      <c r="E3359" s="18"/>
      <c r="F3359" s="18"/>
      <c r="G3359" s="18"/>
      <c r="H3359" s="18"/>
      <c r="I3359" s="18"/>
      <c r="J3359" s="18"/>
      <c r="K3359" s="18"/>
      <c r="L3359" s="18"/>
      <c r="M3359" s="18"/>
      <c r="N3359" s="18"/>
      <c r="O3359" s="18"/>
      <c r="P3359" s="18"/>
    </row>
    <row r="3360" spans="2:16" ht="12.75">
      <c r="B3360" s="18"/>
      <c r="C3360" s="18"/>
      <c r="D3360" s="18"/>
      <c r="E3360" s="18"/>
      <c r="F3360" s="18"/>
      <c r="G3360" s="18"/>
      <c r="H3360" s="18"/>
      <c r="I3360" s="18"/>
      <c r="J3360" s="18"/>
      <c r="K3360" s="18"/>
      <c r="L3360" s="18"/>
      <c r="M3360" s="18"/>
      <c r="N3360" s="18"/>
      <c r="O3360" s="18"/>
      <c r="P3360" s="18"/>
    </row>
    <row r="3361" spans="2:16" ht="12.75">
      <c r="B3361" s="18"/>
      <c r="C3361" s="18"/>
      <c r="D3361" s="18"/>
      <c r="E3361" s="18"/>
      <c r="F3361" s="18"/>
      <c r="G3361" s="18"/>
      <c r="H3361" s="18"/>
      <c r="I3361" s="18"/>
      <c r="J3361" s="18"/>
      <c r="K3361" s="18"/>
      <c r="L3361" s="18"/>
      <c r="M3361" s="18"/>
      <c r="N3361" s="18"/>
      <c r="O3361" s="18"/>
      <c r="P3361" s="18"/>
    </row>
    <row r="3362" spans="2:16" ht="12.75">
      <c r="B3362" s="18"/>
      <c r="C3362" s="18"/>
      <c r="D3362" s="18"/>
      <c r="E3362" s="18"/>
      <c r="F3362" s="18"/>
      <c r="G3362" s="18"/>
      <c r="H3362" s="18"/>
      <c r="I3362" s="18"/>
      <c r="J3362" s="18"/>
      <c r="K3362" s="18"/>
      <c r="L3362" s="18"/>
      <c r="M3362" s="18"/>
      <c r="N3362" s="18"/>
      <c r="O3362" s="18"/>
      <c r="P3362" s="18"/>
    </row>
    <row r="3363" spans="2:16" ht="12.75">
      <c r="B3363" s="18"/>
      <c r="C3363" s="18"/>
      <c r="D3363" s="18"/>
      <c r="E3363" s="18"/>
      <c r="F3363" s="18"/>
      <c r="G3363" s="18"/>
      <c r="H3363" s="18"/>
      <c r="I3363" s="18"/>
      <c r="J3363" s="18"/>
      <c r="K3363" s="18"/>
      <c r="L3363" s="18"/>
      <c r="M3363" s="18"/>
      <c r="N3363" s="18"/>
      <c r="O3363" s="18"/>
      <c r="P3363" s="18"/>
    </row>
    <row r="3364" spans="2:16" ht="12.75">
      <c r="B3364" s="18"/>
      <c r="C3364" s="18"/>
      <c r="D3364" s="18"/>
      <c r="E3364" s="18"/>
      <c r="F3364" s="18"/>
      <c r="G3364" s="18"/>
      <c r="H3364" s="18"/>
      <c r="I3364" s="18"/>
      <c r="J3364" s="18"/>
      <c r="K3364" s="18"/>
      <c r="L3364" s="18"/>
      <c r="M3364" s="18"/>
      <c r="N3364" s="18"/>
      <c r="O3364" s="18"/>
      <c r="P3364" s="18"/>
    </row>
    <row r="3365" spans="2:16" ht="12.75">
      <c r="B3365" s="18"/>
      <c r="C3365" s="18"/>
      <c r="D3365" s="18"/>
      <c r="E3365" s="18"/>
      <c r="F3365" s="18"/>
      <c r="G3365" s="18"/>
      <c r="H3365" s="18"/>
      <c r="I3365" s="18"/>
      <c r="J3365" s="18"/>
      <c r="K3365" s="18"/>
      <c r="L3365" s="18"/>
      <c r="M3365" s="18"/>
      <c r="N3365" s="18"/>
      <c r="O3365" s="18"/>
      <c r="P3365" s="18"/>
    </row>
    <row r="3366" spans="2:16" ht="12.75">
      <c r="B3366" s="18"/>
      <c r="C3366" s="18"/>
      <c r="D3366" s="18"/>
      <c r="E3366" s="18"/>
      <c r="F3366" s="18"/>
      <c r="G3366" s="18"/>
      <c r="H3366" s="18"/>
      <c r="I3366" s="18"/>
      <c r="J3366" s="18"/>
      <c r="K3366" s="18"/>
      <c r="L3366" s="18"/>
      <c r="M3366" s="18"/>
      <c r="N3366" s="18"/>
      <c r="O3366" s="18"/>
      <c r="P3366" s="18"/>
    </row>
    <row r="3367" spans="2:16" ht="12.75">
      <c r="B3367" s="18"/>
      <c r="C3367" s="18"/>
      <c r="D3367" s="18"/>
      <c r="E3367" s="18"/>
      <c r="F3367" s="18"/>
      <c r="G3367" s="18"/>
      <c r="H3367" s="18"/>
      <c r="I3367" s="18"/>
      <c r="J3367" s="18"/>
      <c r="K3367" s="18"/>
      <c r="L3367" s="18"/>
      <c r="M3367" s="18"/>
      <c r="N3367" s="18"/>
      <c r="O3367" s="18"/>
      <c r="P3367" s="18"/>
    </row>
    <row r="3368" spans="2:16" ht="12.75">
      <c r="B3368" s="18"/>
      <c r="C3368" s="18"/>
      <c r="D3368" s="18"/>
      <c r="E3368" s="18"/>
      <c r="F3368" s="18"/>
      <c r="G3368" s="18"/>
      <c r="H3368" s="18"/>
      <c r="I3368" s="18"/>
      <c r="J3368" s="18"/>
      <c r="K3368" s="18"/>
      <c r="L3368" s="18"/>
      <c r="M3368" s="18"/>
      <c r="N3368" s="18"/>
      <c r="O3368" s="18"/>
      <c r="P3368" s="18"/>
    </row>
    <row r="3369" spans="2:16" ht="12.75">
      <c r="B3369" s="18"/>
      <c r="C3369" s="18"/>
      <c r="D3369" s="18"/>
      <c r="E3369" s="18"/>
      <c r="F3369" s="18"/>
      <c r="G3369" s="18"/>
      <c r="H3369" s="18"/>
      <c r="I3369" s="18"/>
      <c r="J3369" s="18"/>
      <c r="K3369" s="18"/>
      <c r="L3369" s="18"/>
      <c r="M3369" s="18"/>
      <c r="N3369" s="18"/>
      <c r="O3369" s="18"/>
      <c r="P3369" s="18"/>
    </row>
    <row r="3370" spans="2:16" ht="12.75">
      <c r="B3370" s="18"/>
      <c r="C3370" s="18"/>
      <c r="D3370" s="18"/>
      <c r="E3370" s="18"/>
      <c r="F3370" s="18"/>
      <c r="G3370" s="18"/>
      <c r="H3370" s="18"/>
      <c r="I3370" s="18"/>
      <c r="J3370" s="18"/>
      <c r="K3370" s="18"/>
      <c r="L3370" s="18"/>
      <c r="M3370" s="18"/>
      <c r="N3370" s="18"/>
      <c r="O3370" s="18"/>
      <c r="P3370" s="18"/>
    </row>
    <row r="3371" spans="2:16" ht="12.75">
      <c r="B3371" s="18"/>
      <c r="C3371" s="18"/>
      <c r="D3371" s="18"/>
      <c r="E3371" s="18"/>
      <c r="F3371" s="18"/>
      <c r="G3371" s="18"/>
      <c r="H3371" s="18"/>
      <c r="I3371" s="18"/>
      <c r="J3371" s="18"/>
      <c r="K3371" s="18"/>
      <c r="L3371" s="18"/>
      <c r="M3371" s="18"/>
      <c r="N3371" s="18"/>
      <c r="O3371" s="18"/>
      <c r="P3371" s="18"/>
    </row>
    <row r="3372" spans="2:16" ht="12.75">
      <c r="B3372" s="18"/>
      <c r="C3372" s="18"/>
      <c r="D3372" s="18"/>
      <c r="E3372" s="18"/>
      <c r="F3372" s="18"/>
      <c r="G3372" s="18"/>
      <c r="H3372" s="18"/>
      <c r="I3372" s="18"/>
      <c r="J3372" s="18"/>
      <c r="K3372" s="18"/>
      <c r="L3372" s="18"/>
      <c r="M3372" s="18"/>
      <c r="N3372" s="18"/>
      <c r="O3372" s="18"/>
      <c r="P3372" s="18"/>
    </row>
    <row r="3373" spans="2:16" ht="12.75">
      <c r="B3373" s="18"/>
      <c r="C3373" s="18"/>
      <c r="D3373" s="18"/>
      <c r="E3373" s="18"/>
      <c r="F3373" s="18"/>
      <c r="G3373" s="18"/>
      <c r="H3373" s="18"/>
      <c r="I3373" s="18"/>
      <c r="J3373" s="18"/>
      <c r="K3373" s="18"/>
      <c r="L3373" s="18"/>
      <c r="M3373" s="18"/>
      <c r="N3373" s="18"/>
      <c r="O3373" s="18"/>
      <c r="P3373" s="18"/>
    </row>
    <row r="3374" spans="2:16" ht="12.75">
      <c r="B3374" s="18"/>
      <c r="C3374" s="18"/>
      <c r="D3374" s="18"/>
      <c r="E3374" s="18"/>
      <c r="F3374" s="18"/>
      <c r="G3374" s="18"/>
      <c r="H3374" s="18"/>
      <c r="I3374" s="18"/>
      <c r="J3374" s="18"/>
      <c r="K3374" s="18"/>
      <c r="L3374" s="18"/>
      <c r="M3374" s="18"/>
      <c r="N3374" s="18"/>
      <c r="O3374" s="18"/>
      <c r="P3374" s="18"/>
    </row>
    <row r="3375" spans="2:16" ht="12.75">
      <c r="B3375" s="18"/>
      <c r="C3375" s="18"/>
      <c r="D3375" s="18"/>
      <c r="E3375" s="18"/>
      <c r="F3375" s="18"/>
      <c r="G3375" s="18"/>
      <c r="H3375" s="18"/>
      <c r="I3375" s="18"/>
      <c r="J3375" s="18"/>
      <c r="K3375" s="18"/>
      <c r="L3375" s="18"/>
      <c r="M3375" s="18"/>
      <c r="N3375" s="18"/>
      <c r="O3375" s="18"/>
      <c r="P3375" s="18"/>
    </row>
    <row r="3376" spans="2:16" ht="12.75">
      <c r="B3376" s="18"/>
      <c r="C3376" s="18"/>
      <c r="D3376" s="18"/>
      <c r="E3376" s="18"/>
      <c r="F3376" s="18"/>
      <c r="G3376" s="18"/>
      <c r="H3376" s="18"/>
      <c r="I3376" s="18"/>
      <c r="J3376" s="18"/>
      <c r="K3376" s="18"/>
      <c r="L3376" s="18"/>
      <c r="M3376" s="18"/>
      <c r="N3376" s="18"/>
      <c r="O3376" s="18"/>
      <c r="P3376" s="18"/>
    </row>
    <row r="3377" spans="2:16" ht="12.75">
      <c r="B3377" s="18"/>
      <c r="C3377" s="18"/>
      <c r="D3377" s="18"/>
      <c r="E3377" s="18"/>
      <c r="F3377" s="18"/>
      <c r="G3377" s="18"/>
      <c r="H3377" s="18"/>
      <c r="I3377" s="18"/>
      <c r="J3377" s="18"/>
      <c r="K3377" s="18"/>
      <c r="L3377" s="18"/>
      <c r="M3377" s="18"/>
      <c r="N3377" s="18"/>
      <c r="O3377" s="18"/>
      <c r="P3377" s="18"/>
    </row>
    <row r="3378" spans="2:16" ht="12.75">
      <c r="B3378" s="18"/>
      <c r="C3378" s="18"/>
      <c r="D3378" s="18"/>
      <c r="E3378" s="18"/>
      <c r="F3378" s="18"/>
      <c r="G3378" s="18"/>
      <c r="H3378" s="18"/>
      <c r="I3378" s="18"/>
      <c r="J3378" s="18"/>
      <c r="K3378" s="18"/>
      <c r="L3378" s="18"/>
      <c r="M3378" s="18"/>
      <c r="N3378" s="18"/>
      <c r="O3378" s="18"/>
      <c r="P3378" s="18"/>
    </row>
    <row r="3379" spans="2:16" ht="12.75">
      <c r="B3379" s="18"/>
      <c r="C3379" s="18"/>
      <c r="D3379" s="18"/>
      <c r="E3379" s="18"/>
      <c r="F3379" s="18"/>
      <c r="G3379" s="18"/>
      <c r="H3379" s="18"/>
      <c r="I3379" s="18"/>
      <c r="J3379" s="18"/>
      <c r="K3379" s="18"/>
      <c r="L3379" s="18"/>
      <c r="M3379" s="18"/>
      <c r="N3379" s="18"/>
      <c r="O3379" s="18"/>
      <c r="P3379" s="18"/>
    </row>
    <row r="3380" spans="2:16" ht="12.75">
      <c r="B3380" s="18"/>
      <c r="C3380" s="18"/>
      <c r="D3380" s="18"/>
      <c r="E3380" s="18"/>
      <c r="F3380" s="18"/>
      <c r="G3380" s="18"/>
      <c r="H3380" s="18"/>
      <c r="I3380" s="18"/>
      <c r="J3380" s="18"/>
      <c r="K3380" s="18"/>
      <c r="L3380" s="18"/>
      <c r="M3380" s="18"/>
      <c r="N3380" s="18"/>
      <c r="O3380" s="18"/>
      <c r="P3380" s="18"/>
    </row>
    <row r="3381" spans="2:16" ht="12.75">
      <c r="B3381" s="18"/>
      <c r="C3381" s="18"/>
      <c r="D3381" s="18"/>
      <c r="E3381" s="18"/>
      <c r="F3381" s="18"/>
      <c r="G3381" s="18"/>
      <c r="H3381" s="18"/>
      <c r="I3381" s="18"/>
      <c r="J3381" s="18"/>
      <c r="K3381" s="18"/>
      <c r="L3381" s="18"/>
      <c r="M3381" s="18"/>
      <c r="N3381" s="18"/>
      <c r="O3381" s="18"/>
      <c r="P3381" s="18"/>
    </row>
    <row r="3382" spans="2:16" ht="12.75">
      <c r="B3382" s="18"/>
      <c r="C3382" s="18"/>
      <c r="D3382" s="18"/>
      <c r="E3382" s="18"/>
      <c r="F3382" s="18"/>
      <c r="G3382" s="18"/>
      <c r="H3382" s="18"/>
      <c r="I3382" s="18"/>
      <c r="J3382" s="18"/>
      <c r="K3382" s="18"/>
      <c r="L3382" s="18"/>
      <c r="M3382" s="18"/>
      <c r="N3382" s="18"/>
      <c r="O3382" s="18"/>
      <c r="P3382" s="18"/>
    </row>
    <row r="3383" spans="2:16" ht="12.75">
      <c r="B3383" s="18"/>
      <c r="C3383" s="18"/>
      <c r="D3383" s="18"/>
      <c r="E3383" s="18"/>
      <c r="F3383" s="18"/>
      <c r="G3383" s="18"/>
      <c r="H3383" s="18"/>
      <c r="I3383" s="18"/>
      <c r="J3383" s="18"/>
      <c r="K3383" s="18"/>
      <c r="L3383" s="18"/>
      <c r="M3383" s="18"/>
      <c r="N3383" s="18"/>
      <c r="O3383" s="18"/>
      <c r="P3383" s="18"/>
    </row>
    <row r="3384" spans="2:16" ht="12.75">
      <c r="B3384" s="18"/>
      <c r="C3384" s="18"/>
      <c r="D3384" s="18"/>
      <c r="E3384" s="18"/>
      <c r="F3384" s="18"/>
      <c r="G3384" s="18"/>
      <c r="H3384" s="18"/>
      <c r="I3384" s="18"/>
      <c r="J3384" s="18"/>
      <c r="K3384" s="18"/>
      <c r="L3384" s="18"/>
      <c r="M3384" s="18"/>
      <c r="N3384" s="18"/>
      <c r="O3384" s="18"/>
      <c r="P3384" s="18"/>
    </row>
    <row r="3385" spans="2:16" ht="12.75">
      <c r="B3385" s="18"/>
      <c r="C3385" s="18"/>
      <c r="D3385" s="18"/>
      <c r="E3385" s="18"/>
      <c r="F3385" s="18"/>
      <c r="G3385" s="18"/>
      <c r="H3385" s="18"/>
      <c r="I3385" s="18"/>
      <c r="J3385" s="18"/>
      <c r="K3385" s="18"/>
      <c r="L3385" s="18"/>
      <c r="M3385" s="18"/>
      <c r="N3385" s="18"/>
      <c r="O3385" s="18"/>
      <c r="P3385" s="18"/>
    </row>
    <row r="3386" spans="2:16" ht="12.75">
      <c r="B3386" s="18"/>
      <c r="C3386" s="18"/>
      <c r="D3386" s="18"/>
      <c r="E3386" s="18"/>
      <c r="F3386" s="18"/>
      <c r="G3386" s="18"/>
      <c r="H3386" s="18"/>
      <c r="I3386" s="18"/>
      <c r="J3386" s="18"/>
      <c r="K3386" s="18"/>
      <c r="L3386" s="18"/>
      <c r="M3386" s="18"/>
      <c r="N3386" s="18"/>
      <c r="O3386" s="18"/>
      <c r="P3386" s="18"/>
    </row>
    <row r="3387" spans="2:16" ht="12.75">
      <c r="B3387" s="18"/>
      <c r="C3387" s="18"/>
      <c r="D3387" s="18"/>
      <c r="E3387" s="18"/>
      <c r="F3387" s="18"/>
      <c r="G3387" s="18"/>
      <c r="H3387" s="18"/>
      <c r="I3387" s="18"/>
      <c r="J3387" s="18"/>
      <c r="K3387" s="18"/>
      <c r="L3387" s="18"/>
      <c r="M3387" s="18"/>
      <c r="N3387" s="18"/>
      <c r="O3387" s="18"/>
      <c r="P3387" s="18"/>
    </row>
    <row r="3388" spans="2:16" ht="12.75">
      <c r="B3388" s="18"/>
      <c r="C3388" s="18"/>
      <c r="D3388" s="18"/>
      <c r="E3388" s="18"/>
      <c r="F3388" s="18"/>
      <c r="G3388" s="18"/>
      <c r="H3388" s="18"/>
      <c r="I3388" s="18"/>
      <c r="J3388" s="18"/>
      <c r="K3388" s="18"/>
      <c r="L3388" s="18"/>
      <c r="M3388" s="18"/>
      <c r="N3388" s="18"/>
      <c r="O3388" s="18"/>
      <c r="P3388" s="18"/>
    </row>
    <row r="3389" spans="2:16" ht="12.75">
      <c r="B3389" s="18"/>
      <c r="C3389" s="18"/>
      <c r="D3389" s="18"/>
      <c r="E3389" s="18"/>
      <c r="F3389" s="18"/>
      <c r="G3389" s="18"/>
      <c r="H3389" s="18"/>
      <c r="I3389" s="18"/>
      <c r="J3389" s="18"/>
      <c r="K3389" s="18"/>
      <c r="L3389" s="18"/>
      <c r="M3389" s="18"/>
      <c r="N3389" s="18"/>
      <c r="O3389" s="18"/>
      <c r="P3389" s="18"/>
    </row>
    <row r="3390" spans="2:16" ht="12.75">
      <c r="B3390" s="18"/>
      <c r="C3390" s="18"/>
      <c r="D3390" s="18"/>
      <c r="E3390" s="18"/>
      <c r="F3390" s="18"/>
      <c r="G3390" s="18"/>
      <c r="H3390" s="18"/>
      <c r="I3390" s="18"/>
      <c r="J3390" s="18"/>
      <c r="K3390" s="18"/>
      <c r="L3390" s="18"/>
      <c r="M3390" s="18"/>
      <c r="N3390" s="18"/>
      <c r="O3390" s="18"/>
      <c r="P3390" s="18"/>
    </row>
    <row r="3391" spans="2:16" ht="12.75">
      <c r="B3391" s="18"/>
      <c r="C3391" s="18"/>
      <c r="D3391" s="18"/>
      <c r="E3391" s="18"/>
      <c r="F3391" s="18"/>
      <c r="G3391" s="18"/>
      <c r="H3391" s="18"/>
      <c r="I3391" s="18"/>
      <c r="J3391" s="18"/>
      <c r="K3391" s="18"/>
      <c r="L3391" s="18"/>
      <c r="M3391" s="18"/>
      <c r="N3391" s="18"/>
      <c r="O3391" s="18"/>
      <c r="P3391" s="18"/>
    </row>
    <row r="3392" spans="2:16" ht="12.75">
      <c r="B3392" s="18"/>
      <c r="C3392" s="18"/>
      <c r="D3392" s="18"/>
      <c r="E3392" s="18"/>
      <c r="F3392" s="18"/>
      <c r="G3392" s="18"/>
      <c r="H3392" s="18"/>
      <c r="I3392" s="18"/>
      <c r="J3392" s="18"/>
      <c r="K3392" s="18"/>
      <c r="L3392" s="18"/>
      <c r="M3392" s="18"/>
      <c r="N3392" s="18"/>
      <c r="O3392" s="18"/>
      <c r="P3392" s="18"/>
    </row>
    <row r="3393" spans="2:16" ht="12.75">
      <c r="B3393" s="18"/>
      <c r="C3393" s="18"/>
      <c r="D3393" s="18"/>
      <c r="E3393" s="18"/>
      <c r="F3393" s="18"/>
      <c r="G3393" s="18"/>
      <c r="H3393" s="18"/>
      <c r="I3393" s="18"/>
      <c r="J3393" s="18"/>
      <c r="K3393" s="18"/>
      <c r="L3393" s="18"/>
      <c r="M3393" s="18"/>
      <c r="N3393" s="18"/>
      <c r="O3393" s="18"/>
      <c r="P3393" s="18"/>
    </row>
    <row r="3394" spans="2:16" ht="12.75">
      <c r="B3394" s="18"/>
      <c r="C3394" s="18"/>
      <c r="D3394" s="18"/>
      <c r="E3394" s="18"/>
      <c r="F3394" s="18"/>
      <c r="G3394" s="18"/>
      <c r="H3394" s="18"/>
      <c r="I3394" s="18"/>
      <c r="J3394" s="18"/>
      <c r="K3394" s="18"/>
      <c r="L3394" s="18"/>
      <c r="M3394" s="18"/>
      <c r="N3394" s="18"/>
      <c r="O3394" s="18"/>
      <c r="P3394" s="18"/>
    </row>
    <row r="3395" spans="2:16" ht="12.75">
      <c r="B3395" s="18"/>
      <c r="C3395" s="18"/>
      <c r="D3395" s="18"/>
      <c r="E3395" s="18"/>
      <c r="F3395" s="18"/>
      <c r="G3395" s="18"/>
      <c r="H3395" s="18"/>
      <c r="I3395" s="18"/>
      <c r="J3395" s="18"/>
      <c r="K3395" s="18"/>
      <c r="L3395" s="18"/>
      <c r="M3395" s="18"/>
      <c r="N3395" s="18"/>
      <c r="O3395" s="18"/>
      <c r="P3395" s="18"/>
    </row>
    <row r="3396" spans="2:16" ht="12.75">
      <c r="B3396" s="18"/>
      <c r="C3396" s="18"/>
      <c r="D3396" s="18"/>
      <c r="E3396" s="18"/>
      <c r="F3396" s="18"/>
      <c r="G3396" s="18"/>
      <c r="H3396" s="18"/>
      <c r="I3396" s="18"/>
      <c r="J3396" s="18"/>
      <c r="K3396" s="18"/>
      <c r="L3396" s="18"/>
      <c r="M3396" s="18"/>
      <c r="N3396" s="18"/>
      <c r="O3396" s="18"/>
      <c r="P3396" s="18"/>
    </row>
    <row r="3397" spans="2:16" ht="12.75">
      <c r="B3397" s="18"/>
      <c r="C3397" s="18"/>
      <c r="D3397" s="18"/>
      <c r="E3397" s="18"/>
      <c r="F3397" s="18"/>
      <c r="G3397" s="18"/>
      <c r="H3397" s="18"/>
      <c r="I3397" s="18"/>
      <c r="J3397" s="18"/>
      <c r="K3397" s="18"/>
      <c r="L3397" s="18"/>
      <c r="M3397" s="18"/>
      <c r="N3397" s="18"/>
      <c r="O3397" s="18"/>
      <c r="P3397" s="18"/>
    </row>
    <row r="3398" spans="2:16" ht="12.75">
      <c r="B3398" s="18"/>
      <c r="C3398" s="18"/>
      <c r="D3398" s="18"/>
      <c r="E3398" s="18"/>
      <c r="F3398" s="18"/>
      <c r="G3398" s="18"/>
      <c r="H3398" s="18"/>
      <c r="I3398" s="18"/>
      <c r="J3398" s="18"/>
      <c r="K3398" s="18"/>
      <c r="L3398" s="18"/>
      <c r="M3398" s="18"/>
      <c r="N3398" s="18"/>
      <c r="O3398" s="18"/>
      <c r="P3398" s="18"/>
    </row>
    <row r="3399" spans="2:16" ht="12.75">
      <c r="B3399" s="18"/>
      <c r="C3399" s="18"/>
      <c r="D3399" s="18"/>
      <c r="E3399" s="18"/>
      <c r="F3399" s="18"/>
      <c r="G3399" s="18"/>
      <c r="H3399" s="18"/>
      <c r="I3399" s="18"/>
      <c r="J3399" s="18"/>
      <c r="K3399" s="18"/>
      <c r="L3399" s="18"/>
      <c r="M3399" s="18"/>
      <c r="N3399" s="18"/>
      <c r="O3399" s="18"/>
      <c r="P3399" s="18"/>
    </row>
    <row r="3400" spans="2:16" ht="12.75">
      <c r="B3400" s="18"/>
      <c r="C3400" s="18"/>
      <c r="D3400" s="18"/>
      <c r="E3400" s="18"/>
      <c r="F3400" s="18"/>
      <c r="G3400" s="18"/>
      <c r="H3400" s="18"/>
      <c r="I3400" s="18"/>
      <c r="J3400" s="18"/>
      <c r="K3400" s="18"/>
      <c r="L3400" s="18"/>
      <c r="M3400" s="18"/>
      <c r="N3400" s="18"/>
      <c r="O3400" s="18"/>
      <c r="P3400" s="18"/>
    </row>
    <row r="3401" spans="2:16" ht="12.75">
      <c r="B3401" s="18"/>
      <c r="C3401" s="18"/>
      <c r="D3401" s="18"/>
      <c r="E3401" s="18"/>
      <c r="F3401" s="18"/>
      <c r="G3401" s="18"/>
      <c r="H3401" s="18"/>
      <c r="I3401" s="18"/>
      <c r="J3401" s="18"/>
      <c r="K3401" s="18"/>
      <c r="L3401" s="18"/>
      <c r="M3401" s="18"/>
      <c r="N3401" s="18"/>
      <c r="O3401" s="18"/>
      <c r="P3401" s="18"/>
    </row>
    <row r="3402" spans="2:16" ht="12.75">
      <c r="B3402" s="18"/>
      <c r="C3402" s="18"/>
      <c r="D3402" s="18"/>
      <c r="E3402" s="18"/>
      <c r="F3402" s="18"/>
      <c r="G3402" s="18"/>
      <c r="H3402" s="18"/>
      <c r="I3402" s="18"/>
      <c r="J3402" s="18"/>
      <c r="K3402" s="18"/>
      <c r="L3402" s="18"/>
      <c r="M3402" s="18"/>
      <c r="N3402" s="18"/>
      <c r="O3402" s="18"/>
      <c r="P3402" s="18"/>
    </row>
    <row r="3403" spans="2:16" ht="12.75">
      <c r="B3403" s="18"/>
      <c r="C3403" s="18"/>
      <c r="D3403" s="18"/>
      <c r="E3403" s="18"/>
      <c r="F3403" s="18"/>
      <c r="G3403" s="18"/>
      <c r="H3403" s="18"/>
      <c r="I3403" s="18"/>
      <c r="J3403" s="18"/>
      <c r="K3403" s="18"/>
      <c r="L3403" s="18"/>
      <c r="M3403" s="18"/>
      <c r="N3403" s="18"/>
      <c r="O3403" s="18"/>
      <c r="P3403" s="18"/>
    </row>
    <row r="3404" spans="2:16" ht="12.75">
      <c r="B3404" s="18"/>
      <c r="C3404" s="18"/>
      <c r="D3404" s="18"/>
      <c r="E3404" s="18"/>
      <c r="F3404" s="18"/>
      <c r="G3404" s="18"/>
      <c r="H3404" s="18"/>
      <c r="I3404" s="18"/>
      <c r="J3404" s="18"/>
      <c r="K3404" s="18"/>
      <c r="L3404" s="18"/>
      <c r="M3404" s="18"/>
      <c r="N3404" s="18"/>
      <c r="O3404" s="18"/>
      <c r="P3404" s="18"/>
    </row>
    <row r="3405" spans="2:16" ht="12.75">
      <c r="B3405" s="18"/>
      <c r="C3405" s="18"/>
      <c r="D3405" s="18"/>
      <c r="E3405" s="18"/>
      <c r="F3405" s="18"/>
      <c r="G3405" s="18"/>
      <c r="H3405" s="18"/>
      <c r="I3405" s="18"/>
      <c r="J3405" s="18"/>
      <c r="K3405" s="18"/>
      <c r="L3405" s="18"/>
      <c r="M3405" s="18"/>
      <c r="N3405" s="18"/>
      <c r="O3405" s="18"/>
      <c r="P3405" s="18"/>
    </row>
    <row r="3406" spans="2:16" ht="12.75">
      <c r="B3406" s="18"/>
      <c r="C3406" s="18"/>
      <c r="D3406" s="18"/>
      <c r="E3406" s="18"/>
      <c r="F3406" s="18"/>
      <c r="G3406" s="18"/>
      <c r="H3406" s="18"/>
      <c r="I3406" s="18"/>
      <c r="J3406" s="18"/>
      <c r="K3406" s="18"/>
      <c r="L3406" s="18"/>
      <c r="M3406" s="18"/>
      <c r="N3406" s="18"/>
      <c r="O3406" s="18"/>
      <c r="P3406" s="18"/>
    </row>
    <row r="3407" spans="2:16" ht="12.75">
      <c r="B3407" s="18"/>
      <c r="C3407" s="18"/>
      <c r="D3407" s="18"/>
      <c r="E3407" s="18"/>
      <c r="F3407" s="18"/>
      <c r="G3407" s="18"/>
      <c r="H3407" s="18"/>
      <c r="I3407" s="18"/>
      <c r="J3407" s="18"/>
      <c r="K3407" s="18"/>
      <c r="L3407" s="18"/>
      <c r="M3407" s="18"/>
      <c r="N3407" s="18"/>
      <c r="O3407" s="18"/>
      <c r="P3407" s="18"/>
    </row>
    <row r="3408" spans="2:16" ht="12.75">
      <c r="B3408" s="18"/>
      <c r="C3408" s="18"/>
      <c r="D3408" s="18"/>
      <c r="E3408" s="18"/>
      <c r="F3408" s="18"/>
      <c r="G3408" s="18"/>
      <c r="H3408" s="18"/>
      <c r="I3408" s="18"/>
      <c r="J3408" s="18"/>
      <c r="K3408" s="18"/>
      <c r="L3408" s="18"/>
      <c r="M3408" s="18"/>
      <c r="N3408" s="18"/>
      <c r="O3408" s="18"/>
      <c r="P3408" s="18"/>
    </row>
    <row r="3409" spans="2:16" ht="12.75">
      <c r="B3409" s="18"/>
      <c r="C3409" s="18"/>
      <c r="D3409" s="18"/>
      <c r="E3409" s="18"/>
      <c r="F3409" s="18"/>
      <c r="G3409" s="18"/>
      <c r="H3409" s="18"/>
      <c r="I3409" s="18"/>
      <c r="J3409" s="18"/>
      <c r="K3409" s="18"/>
      <c r="L3409" s="18"/>
      <c r="M3409" s="18"/>
      <c r="N3409" s="18"/>
      <c r="O3409" s="18"/>
      <c r="P3409" s="18"/>
    </row>
    <row r="3410" spans="2:16" ht="12.75">
      <c r="B3410" s="18"/>
      <c r="C3410" s="18"/>
      <c r="D3410" s="18"/>
      <c r="E3410" s="18"/>
      <c r="F3410" s="18"/>
      <c r="G3410" s="18"/>
      <c r="H3410" s="18"/>
      <c r="I3410" s="18"/>
      <c r="J3410" s="18"/>
      <c r="K3410" s="18"/>
      <c r="L3410" s="18"/>
      <c r="M3410" s="18"/>
      <c r="N3410" s="18"/>
      <c r="O3410" s="18"/>
      <c r="P3410" s="18"/>
    </row>
    <row r="3411" spans="2:16" ht="12.75">
      <c r="B3411" s="18"/>
      <c r="C3411" s="18"/>
      <c r="D3411" s="18"/>
      <c r="E3411" s="18"/>
      <c r="F3411" s="18"/>
      <c r="G3411" s="18"/>
      <c r="H3411" s="18"/>
      <c r="I3411" s="18"/>
      <c r="J3411" s="18"/>
      <c r="K3411" s="18"/>
      <c r="L3411" s="18"/>
      <c r="M3411" s="18"/>
      <c r="N3411" s="18"/>
      <c r="O3411" s="18"/>
      <c r="P3411" s="18"/>
    </row>
    <row r="3412" spans="2:16" ht="12.75">
      <c r="B3412" s="18"/>
      <c r="C3412" s="18"/>
      <c r="D3412" s="18"/>
      <c r="E3412" s="18"/>
      <c r="F3412" s="18"/>
      <c r="G3412" s="18"/>
      <c r="H3412" s="18"/>
      <c r="I3412" s="18"/>
      <c r="J3412" s="18"/>
      <c r="K3412" s="18"/>
      <c r="L3412" s="18"/>
      <c r="M3412" s="18"/>
      <c r="N3412" s="18"/>
      <c r="O3412" s="18"/>
      <c r="P3412" s="18"/>
    </row>
    <row r="3413" spans="2:16" ht="12.75">
      <c r="B3413" s="18"/>
      <c r="C3413" s="18"/>
      <c r="D3413" s="18"/>
      <c r="E3413" s="18"/>
      <c r="F3413" s="18"/>
      <c r="G3413" s="18"/>
      <c r="H3413" s="18"/>
      <c r="I3413" s="18"/>
      <c r="J3413" s="18"/>
      <c r="K3413" s="18"/>
      <c r="L3413" s="18"/>
      <c r="M3413" s="18"/>
      <c r="N3413" s="18"/>
      <c r="O3413" s="18"/>
      <c r="P3413" s="18"/>
    </row>
    <row r="3414" spans="2:16" ht="12.75">
      <c r="B3414" s="18"/>
      <c r="C3414" s="18"/>
      <c r="D3414" s="18"/>
      <c r="E3414" s="18"/>
      <c r="F3414" s="18"/>
      <c r="G3414" s="18"/>
      <c r="H3414" s="18"/>
      <c r="I3414" s="18"/>
      <c r="J3414" s="18"/>
      <c r="K3414" s="18"/>
      <c r="L3414" s="18"/>
      <c r="M3414" s="18"/>
      <c r="N3414" s="18"/>
      <c r="O3414" s="18"/>
      <c r="P3414" s="18"/>
    </row>
    <row r="3415" spans="2:16" ht="12.75">
      <c r="B3415" s="18"/>
      <c r="C3415" s="18"/>
      <c r="D3415" s="18"/>
      <c r="E3415" s="18"/>
      <c r="F3415" s="18"/>
      <c r="G3415" s="18"/>
      <c r="H3415" s="18"/>
      <c r="I3415" s="18"/>
      <c r="J3415" s="18"/>
      <c r="K3415" s="18"/>
      <c r="L3415" s="18"/>
      <c r="M3415" s="18"/>
      <c r="N3415" s="18"/>
      <c r="O3415" s="18"/>
      <c r="P3415" s="18"/>
    </row>
    <row r="3416" spans="2:16" ht="12.75">
      <c r="B3416" s="18"/>
      <c r="C3416" s="18"/>
      <c r="D3416" s="18"/>
      <c r="E3416" s="18"/>
      <c r="F3416" s="18"/>
      <c r="G3416" s="18"/>
      <c r="H3416" s="18"/>
      <c r="I3416" s="18"/>
      <c r="J3416" s="18"/>
      <c r="K3416" s="18"/>
      <c r="L3416" s="18"/>
      <c r="M3416" s="18"/>
      <c r="N3416" s="18"/>
      <c r="O3416" s="18"/>
      <c r="P3416" s="18"/>
    </row>
    <row r="3417" spans="2:16" ht="12.75">
      <c r="B3417" s="18"/>
      <c r="C3417" s="18"/>
      <c r="D3417" s="18"/>
      <c r="E3417" s="18"/>
      <c r="F3417" s="18"/>
      <c r="G3417" s="18"/>
      <c r="H3417" s="18"/>
      <c r="I3417" s="18"/>
      <c r="J3417" s="18"/>
      <c r="K3417" s="18"/>
      <c r="L3417" s="18"/>
      <c r="M3417" s="18"/>
      <c r="N3417" s="18"/>
      <c r="O3417" s="18"/>
      <c r="P3417" s="18"/>
    </row>
    <row r="3418" spans="2:16" ht="12.75">
      <c r="B3418" s="18"/>
      <c r="C3418" s="18"/>
      <c r="D3418" s="18"/>
      <c r="E3418" s="18"/>
      <c r="F3418" s="18"/>
      <c r="G3418" s="18"/>
      <c r="H3418" s="18"/>
      <c r="I3418" s="18"/>
      <c r="J3418" s="18"/>
      <c r="K3418" s="18"/>
      <c r="L3418" s="18"/>
      <c r="M3418" s="18"/>
      <c r="N3418" s="18"/>
      <c r="O3418" s="18"/>
      <c r="P3418" s="18"/>
    </row>
    <row r="3419" spans="2:16" ht="12.75">
      <c r="B3419" s="18"/>
      <c r="C3419" s="18"/>
      <c r="D3419" s="18"/>
      <c r="E3419" s="18"/>
      <c r="F3419" s="18"/>
      <c r="G3419" s="18"/>
      <c r="H3419" s="18"/>
      <c r="I3419" s="18"/>
      <c r="J3419" s="18"/>
      <c r="K3419" s="18"/>
      <c r="L3419" s="18"/>
      <c r="M3419" s="18"/>
      <c r="N3419" s="18"/>
      <c r="O3419" s="18"/>
      <c r="P3419" s="18"/>
    </row>
    <row r="3420" spans="2:16" ht="12.75">
      <c r="B3420" s="18"/>
      <c r="C3420" s="18"/>
      <c r="D3420" s="18"/>
      <c r="E3420" s="18"/>
      <c r="F3420" s="18"/>
      <c r="G3420" s="18"/>
      <c r="H3420" s="18"/>
      <c r="I3420" s="18"/>
      <c r="J3420" s="18"/>
      <c r="K3420" s="18"/>
      <c r="L3420" s="18"/>
      <c r="M3420" s="18"/>
      <c r="N3420" s="18"/>
      <c r="O3420" s="18"/>
      <c r="P3420" s="18"/>
    </row>
    <row r="3421" spans="2:16" ht="12.75">
      <c r="B3421" s="18"/>
      <c r="C3421" s="18"/>
      <c r="D3421" s="18"/>
      <c r="E3421" s="18"/>
      <c r="F3421" s="18"/>
      <c r="G3421" s="18"/>
      <c r="H3421" s="18"/>
      <c r="I3421" s="18"/>
      <c r="J3421" s="18"/>
      <c r="K3421" s="18"/>
      <c r="L3421" s="18"/>
      <c r="M3421" s="18"/>
      <c r="N3421" s="18"/>
      <c r="O3421" s="18"/>
      <c r="P3421" s="18"/>
    </row>
    <row r="3422" spans="2:16" ht="12.75">
      <c r="B3422" s="18"/>
      <c r="C3422" s="18"/>
      <c r="D3422" s="18"/>
      <c r="E3422" s="18"/>
      <c r="F3422" s="18"/>
      <c r="G3422" s="18"/>
      <c r="H3422" s="18"/>
      <c r="I3422" s="18"/>
      <c r="J3422" s="18"/>
      <c r="K3422" s="18"/>
      <c r="L3422" s="18"/>
      <c r="M3422" s="18"/>
      <c r="N3422" s="18"/>
      <c r="O3422" s="18"/>
      <c r="P3422" s="18"/>
    </row>
    <row r="3423" spans="2:16" ht="12.75">
      <c r="B3423" s="18"/>
      <c r="C3423" s="18"/>
      <c r="D3423" s="18"/>
      <c r="E3423" s="18"/>
      <c r="F3423" s="18"/>
      <c r="G3423" s="18"/>
      <c r="H3423" s="18"/>
      <c r="I3423" s="18"/>
      <c r="J3423" s="18"/>
      <c r="K3423" s="18"/>
      <c r="L3423" s="18"/>
      <c r="M3423" s="18"/>
      <c r="N3423" s="18"/>
      <c r="O3423" s="18"/>
      <c r="P3423" s="18"/>
    </row>
    <row r="3424" spans="2:16" ht="12.75">
      <c r="B3424" s="18"/>
      <c r="C3424" s="18"/>
      <c r="D3424" s="18"/>
      <c r="E3424" s="18"/>
      <c r="F3424" s="18"/>
      <c r="G3424" s="18"/>
      <c r="H3424" s="18"/>
      <c r="I3424" s="18"/>
      <c r="J3424" s="18"/>
      <c r="K3424" s="18"/>
      <c r="L3424" s="18"/>
      <c r="M3424" s="18"/>
      <c r="N3424" s="18"/>
      <c r="O3424" s="18"/>
      <c r="P3424" s="18"/>
    </row>
    <row r="3425" spans="2:16" ht="12.75">
      <c r="B3425" s="18"/>
      <c r="C3425" s="18"/>
      <c r="D3425" s="18"/>
      <c r="E3425" s="18"/>
      <c r="F3425" s="18"/>
      <c r="G3425" s="18"/>
      <c r="H3425" s="18"/>
      <c r="I3425" s="18"/>
      <c r="J3425" s="18"/>
      <c r="K3425" s="18"/>
      <c r="L3425" s="18"/>
      <c r="M3425" s="18"/>
      <c r="N3425" s="18"/>
      <c r="O3425" s="18"/>
      <c r="P3425" s="18"/>
    </row>
    <row r="3426" spans="2:16" ht="12.75">
      <c r="B3426" s="18"/>
      <c r="C3426" s="18"/>
      <c r="D3426" s="18"/>
      <c r="E3426" s="18"/>
      <c r="F3426" s="18"/>
      <c r="G3426" s="18"/>
      <c r="H3426" s="18"/>
      <c r="I3426" s="18"/>
      <c r="J3426" s="18"/>
      <c r="K3426" s="18"/>
      <c r="L3426" s="18"/>
      <c r="M3426" s="18"/>
      <c r="N3426" s="18"/>
      <c r="O3426" s="18"/>
      <c r="P3426" s="18"/>
    </row>
    <row r="3427" spans="2:16" ht="12.75">
      <c r="B3427" s="18"/>
      <c r="C3427" s="18"/>
      <c r="D3427" s="18"/>
      <c r="E3427" s="18"/>
      <c r="F3427" s="18"/>
      <c r="G3427" s="18"/>
      <c r="H3427" s="18"/>
      <c r="I3427" s="18"/>
      <c r="J3427" s="18"/>
      <c r="K3427" s="18"/>
      <c r="L3427" s="18"/>
      <c r="M3427" s="18"/>
      <c r="N3427" s="18"/>
      <c r="O3427" s="18"/>
      <c r="P3427" s="18"/>
    </row>
    <row r="3428" spans="2:16" ht="12.75">
      <c r="B3428" s="18"/>
      <c r="C3428" s="18"/>
      <c r="D3428" s="18"/>
      <c r="E3428" s="18"/>
      <c r="F3428" s="18"/>
      <c r="G3428" s="18"/>
      <c r="H3428" s="18"/>
      <c r="I3428" s="18"/>
      <c r="J3428" s="18"/>
      <c r="K3428" s="18"/>
      <c r="L3428" s="18"/>
      <c r="M3428" s="18"/>
      <c r="N3428" s="18"/>
      <c r="O3428" s="18"/>
      <c r="P3428" s="18"/>
    </row>
    <row r="3429" spans="2:16" ht="12.75">
      <c r="B3429" s="18"/>
      <c r="C3429" s="18"/>
      <c r="D3429" s="18"/>
      <c r="E3429" s="18"/>
      <c r="F3429" s="18"/>
      <c r="G3429" s="18"/>
      <c r="H3429" s="18"/>
      <c r="I3429" s="18"/>
      <c r="J3429" s="18"/>
      <c r="K3429" s="18"/>
      <c r="L3429" s="18"/>
      <c r="M3429" s="18"/>
      <c r="N3429" s="18"/>
      <c r="O3429" s="18"/>
      <c r="P3429" s="18"/>
    </row>
    <row r="3430" spans="2:16" ht="12.75">
      <c r="B3430" s="18"/>
      <c r="C3430" s="18"/>
      <c r="D3430" s="18"/>
      <c r="E3430" s="18"/>
      <c r="F3430" s="18"/>
      <c r="G3430" s="18"/>
      <c r="H3430" s="18"/>
      <c r="I3430" s="18"/>
      <c r="J3430" s="18"/>
      <c r="K3430" s="18"/>
      <c r="L3430" s="18"/>
      <c r="M3430" s="18"/>
      <c r="N3430" s="18"/>
      <c r="O3430" s="18"/>
      <c r="P3430" s="18"/>
    </row>
    <row r="3431" spans="2:16" ht="12.75">
      <c r="B3431" s="18"/>
      <c r="C3431" s="18"/>
      <c r="D3431" s="18"/>
      <c r="E3431" s="18"/>
      <c r="F3431" s="18"/>
      <c r="G3431" s="18"/>
      <c r="H3431" s="18"/>
      <c r="I3431" s="18"/>
      <c r="J3431" s="18"/>
      <c r="K3431" s="18"/>
      <c r="L3431" s="18"/>
      <c r="M3431" s="18"/>
      <c r="N3431" s="18"/>
      <c r="O3431" s="18"/>
      <c r="P3431" s="18"/>
    </row>
    <row r="3432" spans="2:16" ht="12.75">
      <c r="B3432" s="18"/>
      <c r="C3432" s="18"/>
      <c r="D3432" s="18"/>
      <c r="E3432" s="18"/>
      <c r="F3432" s="18"/>
      <c r="G3432" s="18"/>
      <c r="H3432" s="18"/>
      <c r="I3432" s="18"/>
      <c r="J3432" s="18"/>
      <c r="K3432" s="18"/>
      <c r="L3432" s="18"/>
      <c r="M3432" s="18"/>
      <c r="N3432" s="18"/>
      <c r="O3432" s="18"/>
      <c r="P3432" s="18"/>
    </row>
    <row r="3433" spans="2:16" ht="12.75">
      <c r="B3433" s="18"/>
      <c r="C3433" s="18"/>
      <c r="D3433" s="18"/>
      <c r="E3433" s="18"/>
      <c r="F3433" s="18"/>
      <c r="G3433" s="18"/>
      <c r="H3433" s="18"/>
      <c r="I3433" s="18"/>
      <c r="J3433" s="18"/>
      <c r="K3433" s="18"/>
      <c r="L3433" s="18"/>
      <c r="M3433" s="18"/>
      <c r="N3433" s="18"/>
      <c r="O3433" s="18"/>
      <c r="P3433" s="18"/>
    </row>
    <row r="3434" spans="2:16" ht="12.75">
      <c r="B3434" s="18"/>
      <c r="C3434" s="18"/>
      <c r="D3434" s="18"/>
      <c r="E3434" s="18"/>
      <c r="F3434" s="18"/>
      <c r="G3434" s="18"/>
      <c r="H3434" s="18"/>
      <c r="I3434" s="18"/>
      <c r="J3434" s="18"/>
      <c r="K3434" s="18"/>
      <c r="L3434" s="18"/>
      <c r="M3434" s="18"/>
      <c r="N3434" s="18"/>
      <c r="O3434" s="18"/>
      <c r="P3434" s="18"/>
    </row>
    <row r="3435" spans="2:16" ht="12.75">
      <c r="B3435" s="18"/>
      <c r="C3435" s="18"/>
      <c r="D3435" s="18"/>
      <c r="E3435" s="18"/>
      <c r="F3435" s="18"/>
      <c r="G3435" s="18"/>
      <c r="H3435" s="18"/>
      <c r="I3435" s="18"/>
      <c r="J3435" s="18"/>
      <c r="K3435" s="18"/>
      <c r="L3435" s="18"/>
      <c r="M3435" s="18"/>
      <c r="N3435" s="18"/>
      <c r="O3435" s="18"/>
      <c r="P3435" s="18"/>
    </row>
    <row r="3436" spans="2:16" ht="12.75">
      <c r="B3436" s="18"/>
      <c r="C3436" s="18"/>
      <c r="D3436" s="18"/>
      <c r="E3436" s="18"/>
      <c r="F3436" s="18"/>
      <c r="G3436" s="18"/>
      <c r="H3436" s="18"/>
      <c r="I3436" s="18"/>
      <c r="J3436" s="18"/>
      <c r="K3436" s="18"/>
      <c r="L3436" s="18"/>
      <c r="M3436" s="18"/>
      <c r="N3436" s="18"/>
      <c r="O3436" s="18"/>
      <c r="P3436" s="18"/>
    </row>
    <row r="3437" spans="2:16" ht="12.75">
      <c r="B3437" s="18"/>
      <c r="C3437" s="18"/>
      <c r="D3437" s="18"/>
      <c r="E3437" s="18"/>
      <c r="F3437" s="18"/>
      <c r="G3437" s="18"/>
      <c r="H3437" s="18"/>
      <c r="I3437" s="18"/>
      <c r="J3437" s="18"/>
      <c r="K3437" s="18"/>
      <c r="L3437" s="18"/>
      <c r="M3437" s="18"/>
      <c r="N3437" s="18"/>
      <c r="O3437" s="18"/>
      <c r="P3437" s="18"/>
    </row>
    <row r="3438" spans="2:16" ht="12.75">
      <c r="B3438" s="18"/>
      <c r="C3438" s="18"/>
      <c r="D3438" s="18"/>
      <c r="E3438" s="18"/>
      <c r="F3438" s="18"/>
      <c r="G3438" s="18"/>
      <c r="H3438" s="18"/>
      <c r="I3438" s="18"/>
      <c r="J3438" s="18"/>
      <c r="K3438" s="18"/>
      <c r="L3438" s="18"/>
      <c r="M3438" s="18"/>
      <c r="N3438" s="18"/>
      <c r="O3438" s="18"/>
      <c r="P3438" s="18"/>
    </row>
    <row r="3439" spans="2:16" ht="12.75">
      <c r="B3439" s="18"/>
      <c r="C3439" s="18"/>
      <c r="D3439" s="18"/>
      <c r="E3439" s="18"/>
      <c r="F3439" s="18"/>
      <c r="G3439" s="18"/>
      <c r="H3439" s="18"/>
      <c r="I3439" s="18"/>
      <c r="J3439" s="18"/>
      <c r="K3439" s="18"/>
      <c r="L3439" s="18"/>
      <c r="M3439" s="18"/>
      <c r="N3439" s="18"/>
      <c r="O3439" s="18"/>
      <c r="P3439" s="18"/>
    </row>
    <row r="3440" spans="2:16" ht="12.75">
      <c r="B3440" s="18"/>
      <c r="C3440" s="18"/>
      <c r="D3440" s="18"/>
      <c r="E3440" s="18"/>
      <c r="F3440" s="18"/>
      <c r="G3440" s="18"/>
      <c r="H3440" s="18"/>
      <c r="I3440" s="18"/>
      <c r="J3440" s="18"/>
      <c r="K3440" s="18"/>
      <c r="L3440" s="18"/>
      <c r="M3440" s="18"/>
      <c r="N3440" s="18"/>
      <c r="O3440" s="18"/>
      <c r="P3440" s="18"/>
    </row>
    <row r="3441" spans="2:16" ht="12.75">
      <c r="B3441" s="18"/>
      <c r="C3441" s="18"/>
      <c r="D3441" s="18"/>
      <c r="E3441" s="18"/>
      <c r="F3441" s="18"/>
      <c r="G3441" s="18"/>
      <c r="H3441" s="18"/>
      <c r="I3441" s="18"/>
      <c r="J3441" s="18"/>
      <c r="K3441" s="18"/>
      <c r="L3441" s="18"/>
      <c r="M3441" s="18"/>
      <c r="N3441" s="18"/>
      <c r="O3441" s="18"/>
      <c r="P3441" s="18"/>
    </row>
    <row r="3442" spans="2:16" ht="12.75">
      <c r="B3442" s="18"/>
      <c r="C3442" s="18"/>
      <c r="D3442" s="18"/>
      <c r="E3442" s="18"/>
      <c r="F3442" s="18"/>
      <c r="G3442" s="18"/>
      <c r="H3442" s="18"/>
      <c r="I3442" s="18"/>
      <c r="J3442" s="18"/>
      <c r="K3442" s="18"/>
      <c r="L3442" s="18"/>
      <c r="M3442" s="18"/>
      <c r="N3442" s="18"/>
      <c r="O3442" s="18"/>
      <c r="P3442" s="18"/>
    </row>
    <row r="3443" spans="2:16" ht="12.75">
      <c r="B3443" s="18"/>
      <c r="C3443" s="18"/>
      <c r="D3443" s="18"/>
      <c r="E3443" s="18"/>
      <c r="F3443" s="18"/>
      <c r="G3443" s="18"/>
      <c r="H3443" s="18"/>
      <c r="I3443" s="18"/>
      <c r="J3443" s="18"/>
      <c r="K3443" s="18"/>
      <c r="L3443" s="18"/>
      <c r="M3443" s="18"/>
      <c r="N3443" s="18"/>
      <c r="O3443" s="18"/>
      <c r="P3443" s="18"/>
    </row>
    <row r="3444" spans="2:16" ht="12.75">
      <c r="B3444" s="18"/>
      <c r="C3444" s="18"/>
      <c r="D3444" s="18"/>
      <c r="E3444" s="18"/>
      <c r="F3444" s="18"/>
      <c r="G3444" s="18"/>
      <c r="H3444" s="18"/>
      <c r="I3444" s="18"/>
      <c r="J3444" s="18"/>
      <c r="K3444" s="18"/>
      <c r="L3444" s="18"/>
      <c r="M3444" s="18"/>
      <c r="N3444" s="18"/>
      <c r="O3444" s="18"/>
      <c r="P3444" s="18"/>
    </row>
    <row r="3445" spans="2:16" ht="12.75">
      <c r="B3445" s="18"/>
      <c r="C3445" s="18"/>
      <c r="D3445" s="18"/>
      <c r="E3445" s="18"/>
      <c r="F3445" s="18"/>
      <c r="G3445" s="18"/>
      <c r="H3445" s="18"/>
      <c r="I3445" s="18"/>
      <c r="J3445" s="18"/>
      <c r="K3445" s="18"/>
      <c r="L3445" s="18"/>
      <c r="M3445" s="18"/>
      <c r="N3445" s="18"/>
      <c r="O3445" s="18"/>
      <c r="P3445" s="18"/>
    </row>
    <row r="3446" spans="2:16" ht="12.75">
      <c r="B3446" s="18"/>
      <c r="C3446" s="18"/>
      <c r="D3446" s="18"/>
      <c r="E3446" s="18"/>
      <c r="F3446" s="18"/>
      <c r="G3446" s="18"/>
      <c r="H3446" s="18"/>
      <c r="I3446" s="18"/>
      <c r="J3446" s="18"/>
      <c r="K3446" s="18"/>
      <c r="L3446" s="18"/>
      <c r="M3446" s="18"/>
      <c r="N3446" s="18"/>
      <c r="O3446" s="18"/>
      <c r="P3446" s="18"/>
    </row>
    <row r="3447" spans="2:16" ht="12.75">
      <c r="B3447" s="18"/>
      <c r="C3447" s="18"/>
      <c r="D3447" s="18"/>
      <c r="E3447" s="18"/>
      <c r="F3447" s="18"/>
      <c r="G3447" s="18"/>
      <c r="H3447" s="18"/>
      <c r="I3447" s="18"/>
      <c r="J3447" s="18"/>
      <c r="K3447" s="18"/>
      <c r="L3447" s="18"/>
      <c r="M3447" s="18"/>
      <c r="N3447" s="18"/>
      <c r="O3447" s="18"/>
      <c r="P3447" s="18"/>
    </row>
    <row r="3448" spans="2:16" ht="12.75">
      <c r="B3448" s="18"/>
      <c r="C3448" s="18"/>
      <c r="D3448" s="18"/>
      <c r="E3448" s="18"/>
      <c r="F3448" s="18"/>
      <c r="G3448" s="18"/>
      <c r="H3448" s="18"/>
      <c r="I3448" s="18"/>
      <c r="J3448" s="18"/>
      <c r="K3448" s="18"/>
      <c r="L3448" s="18"/>
      <c r="M3448" s="18"/>
      <c r="N3448" s="18"/>
      <c r="O3448" s="18"/>
      <c r="P3448" s="18"/>
    </row>
    <row r="3449" spans="2:16" ht="12.75">
      <c r="B3449" s="18"/>
      <c r="C3449" s="18"/>
      <c r="D3449" s="18"/>
      <c r="E3449" s="18"/>
      <c r="F3449" s="18"/>
      <c r="G3449" s="18"/>
      <c r="H3449" s="18"/>
      <c r="I3449" s="18"/>
      <c r="J3449" s="18"/>
      <c r="K3449" s="18"/>
      <c r="L3449" s="18"/>
      <c r="M3449" s="18"/>
      <c r="N3449" s="18"/>
      <c r="O3449" s="18"/>
      <c r="P3449" s="18"/>
    </row>
    <row r="3450" spans="2:16" ht="12.75">
      <c r="B3450" s="18"/>
      <c r="C3450" s="18"/>
      <c r="D3450" s="18"/>
      <c r="E3450" s="18"/>
      <c r="F3450" s="18"/>
      <c r="G3450" s="18"/>
      <c r="H3450" s="18"/>
      <c r="I3450" s="18"/>
      <c r="J3450" s="18"/>
      <c r="K3450" s="18"/>
      <c r="L3450" s="18"/>
      <c r="M3450" s="18"/>
      <c r="N3450" s="18"/>
      <c r="O3450" s="18"/>
      <c r="P3450" s="18"/>
    </row>
    <row r="3451" spans="2:16" ht="12.75">
      <c r="B3451" s="18"/>
      <c r="C3451" s="18"/>
      <c r="D3451" s="18"/>
      <c r="E3451" s="18"/>
      <c r="F3451" s="18"/>
      <c r="G3451" s="18"/>
      <c r="H3451" s="18"/>
      <c r="I3451" s="18"/>
      <c r="J3451" s="18"/>
      <c r="K3451" s="18"/>
      <c r="L3451" s="18"/>
      <c r="M3451" s="18"/>
      <c r="N3451" s="18"/>
      <c r="O3451" s="18"/>
      <c r="P3451" s="18"/>
    </row>
    <row r="3452" spans="2:16" ht="12.75">
      <c r="B3452" s="18"/>
      <c r="C3452" s="18"/>
      <c r="D3452" s="18"/>
      <c r="E3452" s="18"/>
      <c r="F3452" s="18"/>
      <c r="G3452" s="18"/>
      <c r="H3452" s="18"/>
      <c r="I3452" s="18"/>
      <c r="J3452" s="18"/>
      <c r="K3452" s="18"/>
      <c r="L3452" s="18"/>
      <c r="M3452" s="18"/>
      <c r="N3452" s="18"/>
      <c r="O3452" s="18"/>
      <c r="P3452" s="18"/>
    </row>
    <row r="3453" spans="2:16" ht="12.75">
      <c r="B3453" s="18"/>
      <c r="C3453" s="18"/>
      <c r="D3453" s="18"/>
      <c r="E3453" s="18"/>
      <c r="F3453" s="18"/>
      <c r="G3453" s="18"/>
      <c r="H3453" s="18"/>
      <c r="I3453" s="18"/>
      <c r="J3453" s="18"/>
      <c r="K3453" s="18"/>
      <c r="L3453" s="18"/>
      <c r="M3453" s="18"/>
      <c r="N3453" s="18"/>
      <c r="O3453" s="18"/>
      <c r="P3453" s="18"/>
    </row>
    <row r="3454" spans="2:16" ht="12.75">
      <c r="B3454" s="18"/>
      <c r="C3454" s="18"/>
      <c r="D3454" s="18"/>
      <c r="E3454" s="18"/>
      <c r="F3454" s="18"/>
      <c r="G3454" s="18"/>
      <c r="H3454" s="18"/>
      <c r="I3454" s="18"/>
      <c r="J3454" s="18"/>
      <c r="K3454" s="18"/>
      <c r="L3454" s="18"/>
      <c r="M3454" s="18"/>
      <c r="N3454" s="18"/>
      <c r="O3454" s="18"/>
      <c r="P3454" s="18"/>
    </row>
    <row r="3455" spans="2:16" ht="12.75">
      <c r="B3455" s="18"/>
      <c r="C3455" s="18"/>
      <c r="D3455" s="18"/>
      <c r="E3455" s="18"/>
      <c r="F3455" s="18"/>
      <c r="G3455" s="18"/>
      <c r="H3455" s="18"/>
      <c r="I3455" s="18"/>
      <c r="J3455" s="18"/>
      <c r="K3455" s="18"/>
      <c r="L3455" s="18"/>
      <c r="M3455" s="18"/>
      <c r="N3455" s="18"/>
      <c r="O3455" s="18"/>
      <c r="P3455" s="18"/>
    </row>
    <row r="3456" spans="2:16" ht="12.75">
      <c r="B3456" s="18"/>
      <c r="C3456" s="18"/>
      <c r="D3456" s="18"/>
      <c r="E3456" s="18"/>
      <c r="F3456" s="18"/>
      <c r="G3456" s="18"/>
      <c r="H3456" s="18"/>
      <c r="I3456" s="18"/>
      <c r="J3456" s="18"/>
      <c r="K3456" s="18"/>
      <c r="L3456" s="18"/>
      <c r="M3456" s="18"/>
      <c r="N3456" s="18"/>
      <c r="O3456" s="18"/>
      <c r="P3456" s="18"/>
    </row>
    <row r="3457" spans="2:16" ht="12.75">
      <c r="B3457" s="18"/>
      <c r="C3457" s="18"/>
      <c r="D3457" s="18"/>
      <c r="E3457" s="18"/>
      <c r="F3457" s="18"/>
      <c r="G3457" s="18"/>
      <c r="H3457" s="18"/>
      <c r="I3457" s="18"/>
      <c r="J3457" s="18"/>
      <c r="K3457" s="18"/>
      <c r="L3457" s="18"/>
      <c r="M3457" s="18"/>
      <c r="N3457" s="18"/>
      <c r="O3457" s="18"/>
      <c r="P3457" s="18"/>
    </row>
    <row r="3458" spans="2:16" ht="12.75">
      <c r="B3458" s="18"/>
      <c r="C3458" s="18"/>
      <c r="D3458" s="18"/>
      <c r="E3458" s="18"/>
      <c r="F3458" s="18"/>
      <c r="G3458" s="18"/>
      <c r="H3458" s="18"/>
      <c r="I3458" s="18"/>
      <c r="J3458" s="18"/>
      <c r="K3458" s="18"/>
      <c r="L3458" s="18"/>
      <c r="M3458" s="18"/>
      <c r="N3458" s="18"/>
      <c r="O3458" s="18"/>
      <c r="P3458" s="18"/>
    </row>
    <row r="3459" spans="2:16" ht="12.75">
      <c r="B3459" s="18"/>
      <c r="C3459" s="18"/>
      <c r="D3459" s="18"/>
      <c r="E3459" s="18"/>
      <c r="F3459" s="18"/>
      <c r="G3459" s="18"/>
      <c r="H3459" s="18"/>
      <c r="I3459" s="18"/>
      <c r="J3459" s="18"/>
      <c r="K3459" s="18"/>
      <c r="L3459" s="18"/>
      <c r="M3459" s="18"/>
      <c r="N3459" s="18"/>
      <c r="O3459" s="18"/>
      <c r="P3459" s="18"/>
    </row>
    <row r="3460" spans="2:16" ht="12.75">
      <c r="B3460" s="18"/>
      <c r="C3460" s="18"/>
      <c r="D3460" s="18"/>
      <c r="E3460" s="18"/>
      <c r="F3460" s="18"/>
      <c r="G3460" s="18"/>
      <c r="H3460" s="18"/>
      <c r="I3460" s="18"/>
      <c r="J3460" s="18"/>
      <c r="K3460" s="18"/>
      <c r="L3460" s="18"/>
      <c r="M3460" s="18"/>
      <c r="N3460" s="18"/>
      <c r="O3460" s="18"/>
      <c r="P3460" s="18"/>
    </row>
    <row r="3461" spans="2:16" ht="12.75">
      <c r="B3461" s="18"/>
      <c r="C3461" s="18"/>
      <c r="D3461" s="18"/>
      <c r="E3461" s="18"/>
      <c r="F3461" s="18"/>
      <c r="G3461" s="18"/>
      <c r="H3461" s="18"/>
      <c r="I3461" s="18"/>
      <c r="J3461" s="18"/>
      <c r="K3461" s="18"/>
      <c r="L3461" s="18"/>
      <c r="M3461" s="18"/>
      <c r="N3461" s="18"/>
      <c r="O3461" s="18"/>
      <c r="P3461" s="18"/>
    </row>
    <row r="3462" spans="2:16" ht="12.75">
      <c r="B3462" s="18"/>
      <c r="C3462" s="18"/>
      <c r="D3462" s="18"/>
      <c r="E3462" s="18"/>
      <c r="F3462" s="18"/>
      <c r="G3462" s="18"/>
      <c r="H3462" s="18"/>
      <c r="I3462" s="18"/>
      <c r="J3462" s="18"/>
      <c r="K3462" s="18"/>
      <c r="L3462" s="18"/>
      <c r="M3462" s="18"/>
      <c r="N3462" s="18"/>
      <c r="O3462" s="18"/>
      <c r="P3462" s="18"/>
    </row>
    <row r="3463" spans="2:16" ht="12.75">
      <c r="B3463" s="18"/>
      <c r="C3463" s="18"/>
      <c r="D3463" s="18"/>
      <c r="E3463" s="18"/>
      <c r="F3463" s="18"/>
      <c r="G3463" s="18"/>
      <c r="H3463" s="18"/>
      <c r="I3463" s="18"/>
      <c r="J3463" s="18"/>
      <c r="K3463" s="18"/>
      <c r="L3463" s="18"/>
      <c r="M3463" s="18"/>
      <c r="N3463" s="18"/>
      <c r="O3463" s="18"/>
      <c r="P3463" s="18"/>
    </row>
    <row r="3464" spans="2:16" ht="12.75">
      <c r="B3464" s="18"/>
      <c r="C3464" s="18"/>
      <c r="D3464" s="18"/>
      <c r="E3464" s="18"/>
      <c r="F3464" s="18"/>
      <c r="G3464" s="18"/>
      <c r="H3464" s="18"/>
      <c r="I3464" s="18"/>
      <c r="J3464" s="18"/>
      <c r="K3464" s="18"/>
      <c r="L3464" s="18"/>
      <c r="M3464" s="18"/>
      <c r="N3464" s="18"/>
      <c r="O3464" s="18"/>
      <c r="P3464" s="18"/>
    </row>
    <row r="3465" spans="2:16" ht="12.75">
      <c r="B3465" s="18"/>
      <c r="C3465" s="18"/>
      <c r="D3465" s="18"/>
      <c r="E3465" s="18"/>
      <c r="F3465" s="18"/>
      <c r="G3465" s="18"/>
      <c r="H3465" s="18"/>
      <c r="I3465" s="18"/>
      <c r="J3465" s="18"/>
      <c r="K3465" s="18"/>
      <c r="L3465" s="18"/>
      <c r="M3465" s="18"/>
      <c r="N3465" s="18"/>
      <c r="O3465" s="18"/>
      <c r="P3465" s="18"/>
    </row>
    <row r="3466" spans="2:16" ht="12.75">
      <c r="B3466" s="18"/>
      <c r="C3466" s="18"/>
      <c r="D3466" s="18"/>
      <c r="E3466" s="18"/>
      <c r="F3466" s="18"/>
      <c r="G3466" s="18"/>
      <c r="H3466" s="18"/>
      <c r="I3466" s="18"/>
      <c r="J3466" s="18"/>
      <c r="K3466" s="18"/>
      <c r="L3466" s="18"/>
      <c r="M3466" s="18"/>
      <c r="N3466" s="18"/>
      <c r="O3466" s="18"/>
      <c r="P3466" s="18"/>
    </row>
    <row r="3467" spans="2:16" ht="12.75">
      <c r="B3467" s="18"/>
      <c r="C3467" s="18"/>
      <c r="D3467" s="18"/>
      <c r="E3467" s="18"/>
      <c r="F3467" s="18"/>
      <c r="G3467" s="18"/>
      <c r="H3467" s="18"/>
      <c r="I3467" s="18"/>
      <c r="J3467" s="18"/>
      <c r="K3467" s="18"/>
      <c r="L3467" s="18"/>
      <c r="M3467" s="18"/>
      <c r="N3467" s="18"/>
      <c r="O3467" s="18"/>
      <c r="P3467" s="18"/>
    </row>
    <row r="3468" spans="2:16" ht="12.75">
      <c r="B3468" s="18"/>
      <c r="C3468" s="18"/>
      <c r="D3468" s="18"/>
      <c r="E3468" s="18"/>
      <c r="F3468" s="18"/>
      <c r="G3468" s="18"/>
      <c r="H3468" s="18"/>
      <c r="I3468" s="18"/>
      <c r="J3468" s="18"/>
      <c r="K3468" s="18"/>
      <c r="L3468" s="18"/>
      <c r="M3468" s="18"/>
      <c r="N3468" s="18"/>
      <c r="O3468" s="18"/>
      <c r="P3468" s="18"/>
    </row>
    <row r="3469" spans="2:16" ht="12.75">
      <c r="B3469" s="18"/>
      <c r="C3469" s="18"/>
      <c r="D3469" s="18"/>
      <c r="E3469" s="18"/>
      <c r="F3469" s="18"/>
      <c r="G3469" s="18"/>
      <c r="H3469" s="18"/>
      <c r="I3469" s="18"/>
      <c r="J3469" s="18"/>
      <c r="K3469" s="18"/>
      <c r="L3469" s="18"/>
      <c r="M3469" s="18"/>
      <c r="N3469" s="18"/>
      <c r="O3469" s="18"/>
      <c r="P3469" s="18"/>
    </row>
    <row r="3470" spans="2:16" ht="12.75">
      <c r="B3470" s="18"/>
      <c r="C3470" s="18"/>
      <c r="D3470" s="18"/>
      <c r="E3470" s="18"/>
      <c r="F3470" s="18"/>
      <c r="G3470" s="18"/>
      <c r="H3470" s="18"/>
      <c r="I3470" s="18"/>
      <c r="J3470" s="18"/>
      <c r="K3470" s="18"/>
      <c r="L3470" s="18"/>
      <c r="M3470" s="18"/>
      <c r="N3470" s="18"/>
      <c r="O3470" s="18"/>
      <c r="P3470" s="18"/>
    </row>
    <row r="3471" spans="2:16" ht="12.75">
      <c r="B3471" s="18"/>
      <c r="C3471" s="18"/>
      <c r="D3471" s="18"/>
      <c r="E3471" s="18"/>
      <c r="F3471" s="18"/>
      <c r="G3471" s="18"/>
      <c r="H3471" s="18"/>
      <c r="I3471" s="18"/>
      <c r="J3471" s="18"/>
      <c r="K3471" s="18"/>
      <c r="L3471" s="18"/>
      <c r="M3471" s="18"/>
      <c r="N3471" s="18"/>
      <c r="O3471" s="18"/>
      <c r="P3471" s="18"/>
    </row>
    <row r="3472" spans="2:16" ht="12.75">
      <c r="B3472" s="18"/>
      <c r="C3472" s="18"/>
      <c r="D3472" s="18"/>
      <c r="E3472" s="18"/>
      <c r="F3472" s="18"/>
      <c r="G3472" s="18"/>
      <c r="H3472" s="18"/>
      <c r="I3472" s="18"/>
      <c r="J3472" s="18"/>
      <c r="K3472" s="18"/>
      <c r="L3472" s="18"/>
      <c r="M3472" s="18"/>
      <c r="N3472" s="18"/>
      <c r="O3472" s="18"/>
      <c r="P3472" s="18"/>
    </row>
    <row r="3473" spans="2:16" ht="12.75">
      <c r="B3473" s="18"/>
      <c r="C3473" s="18"/>
      <c r="D3473" s="18"/>
      <c r="E3473" s="18"/>
      <c r="F3473" s="18"/>
      <c r="G3473" s="18"/>
      <c r="H3473" s="18"/>
      <c r="I3473" s="18"/>
      <c r="J3473" s="18"/>
      <c r="K3473" s="18"/>
      <c r="L3473" s="18"/>
      <c r="M3473" s="18"/>
      <c r="N3473" s="18"/>
      <c r="O3473" s="18"/>
      <c r="P3473" s="18"/>
    </row>
    <row r="3474" spans="2:16" ht="12.75">
      <c r="B3474" s="18"/>
      <c r="C3474" s="18"/>
      <c r="D3474" s="18"/>
      <c r="E3474" s="18"/>
      <c r="F3474" s="18"/>
      <c r="G3474" s="18"/>
      <c r="H3474" s="18"/>
      <c r="I3474" s="18"/>
      <c r="J3474" s="18"/>
      <c r="K3474" s="18"/>
      <c r="L3474" s="18"/>
      <c r="M3474" s="18"/>
      <c r="N3474" s="18"/>
      <c r="O3474" s="18"/>
      <c r="P3474" s="18"/>
    </row>
    <row r="3475" spans="2:16" ht="12.75">
      <c r="B3475" s="18"/>
      <c r="C3475" s="18"/>
      <c r="D3475" s="18"/>
      <c r="E3475" s="18"/>
      <c r="F3475" s="18"/>
      <c r="G3475" s="18"/>
      <c r="H3475" s="18"/>
      <c r="I3475" s="18"/>
      <c r="J3475" s="18"/>
      <c r="K3475" s="18"/>
      <c r="L3475" s="18"/>
      <c r="M3475" s="18"/>
      <c r="N3475" s="18"/>
      <c r="O3475" s="18"/>
      <c r="P3475" s="18"/>
    </row>
    <row r="3476" spans="2:16" ht="12.75">
      <c r="B3476" s="18"/>
      <c r="C3476" s="18"/>
      <c r="D3476" s="18"/>
      <c r="E3476" s="18"/>
      <c r="F3476" s="18"/>
      <c r="G3476" s="18"/>
      <c r="H3476" s="18"/>
      <c r="I3476" s="18"/>
      <c r="J3476" s="18"/>
      <c r="K3476" s="18"/>
      <c r="L3476" s="18"/>
      <c r="M3476" s="18"/>
      <c r="N3476" s="18"/>
      <c r="O3476" s="18"/>
      <c r="P3476" s="18"/>
    </row>
    <row r="3477" spans="2:16" ht="12.75">
      <c r="B3477" s="18"/>
      <c r="C3477" s="18"/>
      <c r="D3477" s="18"/>
      <c r="E3477" s="18"/>
      <c r="F3477" s="18"/>
      <c r="G3477" s="18"/>
      <c r="H3477" s="18"/>
      <c r="I3477" s="18"/>
      <c r="J3477" s="18"/>
      <c r="K3477" s="18"/>
      <c r="L3477" s="18"/>
      <c r="M3477" s="18"/>
      <c r="N3477" s="18"/>
      <c r="O3477" s="18"/>
      <c r="P3477" s="18"/>
    </row>
    <row r="3478" spans="2:16" ht="12.75">
      <c r="B3478" s="18"/>
      <c r="C3478" s="18"/>
      <c r="D3478" s="18"/>
      <c r="E3478" s="18"/>
      <c r="F3478" s="18"/>
      <c r="G3478" s="18"/>
      <c r="H3478" s="18"/>
      <c r="I3478" s="18"/>
      <c r="J3478" s="18"/>
      <c r="K3478" s="18"/>
      <c r="L3478" s="18"/>
      <c r="M3478" s="18"/>
      <c r="N3478" s="18"/>
      <c r="O3478" s="18"/>
      <c r="P3478" s="18"/>
    </row>
    <row r="3479" spans="2:16" ht="12.75">
      <c r="B3479" s="18"/>
      <c r="C3479" s="18"/>
      <c r="D3479" s="18"/>
      <c r="E3479" s="18"/>
      <c r="F3479" s="18"/>
      <c r="G3479" s="18"/>
      <c r="H3479" s="18"/>
      <c r="I3479" s="18"/>
      <c r="J3479" s="18"/>
      <c r="K3479" s="18"/>
      <c r="L3479" s="18"/>
      <c r="M3479" s="18"/>
      <c r="N3479" s="18"/>
      <c r="O3479" s="18"/>
      <c r="P3479" s="18"/>
    </row>
    <row r="3480" spans="2:16" ht="12.75">
      <c r="B3480" s="18"/>
      <c r="C3480" s="18"/>
      <c r="D3480" s="18"/>
      <c r="E3480" s="18"/>
      <c r="F3480" s="18"/>
      <c r="G3480" s="18"/>
      <c r="H3480" s="18"/>
      <c r="I3480" s="18"/>
      <c r="J3480" s="18"/>
      <c r="K3480" s="18"/>
      <c r="L3480" s="18"/>
      <c r="M3480" s="18"/>
      <c r="N3480" s="18"/>
      <c r="O3480" s="18"/>
      <c r="P3480" s="18"/>
    </row>
    <row r="3481" spans="2:16" ht="12.75">
      <c r="B3481" s="18"/>
      <c r="C3481" s="18"/>
      <c r="D3481" s="18"/>
      <c r="E3481" s="18"/>
      <c r="F3481" s="18"/>
      <c r="G3481" s="18"/>
      <c r="H3481" s="18"/>
      <c r="I3481" s="18"/>
      <c r="J3481" s="18"/>
      <c r="K3481" s="18"/>
      <c r="L3481" s="18"/>
      <c r="M3481" s="18"/>
      <c r="N3481" s="18"/>
      <c r="O3481" s="18"/>
      <c r="P3481" s="18"/>
    </row>
    <row r="3482" spans="2:16" ht="12.75">
      <c r="B3482" s="18"/>
      <c r="C3482" s="18"/>
      <c r="D3482" s="18"/>
      <c r="E3482" s="18"/>
      <c r="F3482" s="18"/>
      <c r="G3482" s="18"/>
      <c r="H3482" s="18"/>
      <c r="I3482" s="18"/>
      <c r="J3482" s="18"/>
      <c r="K3482" s="18"/>
      <c r="L3482" s="18"/>
      <c r="M3482" s="18"/>
      <c r="N3482" s="18"/>
      <c r="O3482" s="18"/>
      <c r="P3482" s="18"/>
    </row>
    <row r="3483" spans="2:16" ht="12.75">
      <c r="B3483" s="18"/>
      <c r="C3483" s="18"/>
      <c r="D3483" s="18"/>
      <c r="E3483" s="18"/>
      <c r="F3483" s="18"/>
      <c r="G3483" s="18"/>
      <c r="H3483" s="18"/>
      <c r="I3483" s="18"/>
      <c r="J3483" s="18"/>
      <c r="K3483" s="18"/>
      <c r="L3483" s="18"/>
      <c r="M3483" s="18"/>
      <c r="N3483" s="18"/>
      <c r="O3483" s="18"/>
      <c r="P3483" s="18"/>
    </row>
    <row r="3484" spans="2:16" ht="12.75">
      <c r="B3484" s="18"/>
      <c r="C3484" s="18"/>
      <c r="D3484" s="18"/>
      <c r="E3484" s="18"/>
      <c r="F3484" s="18"/>
      <c r="G3484" s="18"/>
      <c r="H3484" s="18"/>
      <c r="I3484" s="18"/>
      <c r="J3484" s="18"/>
      <c r="K3484" s="18"/>
      <c r="L3484" s="18"/>
      <c r="M3484" s="18"/>
      <c r="N3484" s="18"/>
      <c r="O3484" s="18"/>
      <c r="P3484" s="18"/>
    </row>
    <row r="3485" spans="2:16" ht="12.75">
      <c r="B3485" s="18"/>
      <c r="C3485" s="18"/>
      <c r="D3485" s="18"/>
      <c r="E3485" s="18"/>
      <c r="F3485" s="18"/>
      <c r="G3485" s="18"/>
      <c r="H3485" s="18"/>
      <c r="I3485" s="18"/>
      <c r="J3485" s="18"/>
      <c r="K3485" s="18"/>
      <c r="L3485" s="18"/>
      <c r="M3485" s="18"/>
      <c r="N3485" s="18"/>
      <c r="O3485" s="18"/>
      <c r="P3485" s="18"/>
    </row>
    <row r="3486" spans="2:16" ht="12.75">
      <c r="B3486" s="18"/>
      <c r="C3486" s="18"/>
      <c r="D3486" s="18"/>
      <c r="E3486" s="18"/>
      <c r="F3486" s="18"/>
      <c r="G3486" s="18"/>
      <c r="H3486" s="18"/>
      <c r="I3486" s="18"/>
      <c r="J3486" s="18"/>
      <c r="K3486" s="18"/>
      <c r="L3486" s="18"/>
      <c r="M3486" s="18"/>
      <c r="N3486" s="18"/>
      <c r="O3486" s="18"/>
      <c r="P3486" s="18"/>
    </row>
    <row r="3487" spans="2:16" ht="12.75">
      <c r="B3487" s="18"/>
      <c r="C3487" s="18"/>
      <c r="D3487" s="18"/>
      <c r="E3487" s="18"/>
      <c r="F3487" s="18"/>
      <c r="G3487" s="18"/>
      <c r="H3487" s="18"/>
      <c r="I3487" s="18"/>
      <c r="J3487" s="18"/>
      <c r="K3487" s="18"/>
      <c r="L3487" s="18"/>
      <c r="M3487" s="18"/>
      <c r="N3487" s="18"/>
      <c r="O3487" s="18"/>
      <c r="P3487" s="18"/>
    </row>
    <row r="3488" spans="2:16" ht="12.75">
      <c r="B3488" s="18"/>
      <c r="C3488" s="18"/>
      <c r="D3488" s="18"/>
      <c r="E3488" s="18"/>
      <c r="F3488" s="18"/>
      <c r="G3488" s="18"/>
      <c r="H3488" s="18"/>
      <c r="I3488" s="18"/>
      <c r="J3488" s="18"/>
      <c r="K3488" s="18"/>
      <c r="L3488" s="18"/>
      <c r="M3488" s="18"/>
      <c r="N3488" s="18"/>
      <c r="O3488" s="18"/>
      <c r="P3488" s="18"/>
    </row>
    <row r="3489" spans="2:16" ht="12.75">
      <c r="B3489" s="18"/>
      <c r="C3489" s="18"/>
      <c r="D3489" s="18"/>
      <c r="E3489" s="18"/>
      <c r="F3489" s="18"/>
      <c r="G3489" s="18"/>
      <c r="H3489" s="18"/>
      <c r="I3489" s="18"/>
      <c r="J3489" s="18"/>
      <c r="K3489" s="18"/>
      <c r="L3489" s="18"/>
      <c r="M3489" s="18"/>
      <c r="N3489" s="18"/>
      <c r="O3489" s="18"/>
      <c r="P3489" s="18"/>
    </row>
    <row r="3490" spans="2:16" ht="12.75">
      <c r="B3490" s="18"/>
      <c r="C3490" s="18"/>
      <c r="D3490" s="18"/>
      <c r="E3490" s="18"/>
      <c r="F3490" s="18"/>
      <c r="G3490" s="18"/>
      <c r="H3490" s="18"/>
      <c r="I3490" s="18"/>
      <c r="J3490" s="18"/>
      <c r="K3490" s="18"/>
      <c r="L3490" s="18"/>
      <c r="M3490" s="18"/>
      <c r="N3490" s="18"/>
      <c r="O3490" s="18"/>
      <c r="P3490" s="18"/>
    </row>
    <row r="3491" spans="2:16" ht="12.75">
      <c r="B3491" s="18"/>
      <c r="C3491" s="18"/>
      <c r="D3491" s="18"/>
      <c r="E3491" s="18"/>
      <c r="F3491" s="18"/>
      <c r="G3491" s="18"/>
      <c r="H3491" s="18"/>
      <c r="I3491" s="18"/>
      <c r="J3491" s="18"/>
      <c r="K3491" s="18"/>
      <c r="L3491" s="18"/>
      <c r="M3491" s="18"/>
      <c r="N3491" s="18"/>
      <c r="O3491" s="18"/>
      <c r="P3491" s="18"/>
    </row>
    <row r="3492" spans="2:16" ht="12.75">
      <c r="B3492" s="18"/>
      <c r="C3492" s="18"/>
      <c r="D3492" s="18"/>
      <c r="E3492" s="18"/>
      <c r="F3492" s="18"/>
      <c r="G3492" s="18"/>
      <c r="H3492" s="18"/>
      <c r="I3492" s="18"/>
      <c r="J3492" s="18"/>
      <c r="K3492" s="18"/>
      <c r="L3492" s="18"/>
      <c r="M3492" s="18"/>
      <c r="N3492" s="18"/>
      <c r="O3492" s="18"/>
      <c r="P3492" s="18"/>
    </row>
    <row r="3493" spans="2:16" ht="12.75">
      <c r="B3493" s="18"/>
      <c r="C3493" s="18"/>
      <c r="D3493" s="18"/>
      <c r="E3493" s="18"/>
      <c r="F3493" s="18"/>
      <c r="G3493" s="18"/>
      <c r="H3493" s="18"/>
      <c r="I3493" s="18"/>
      <c r="J3493" s="18"/>
      <c r="K3493" s="18"/>
      <c r="L3493" s="18"/>
      <c r="M3493" s="18"/>
      <c r="N3493" s="18"/>
      <c r="O3493" s="18"/>
      <c r="P3493" s="18"/>
    </row>
    <row r="3494" spans="2:16" ht="12.75">
      <c r="B3494" s="18"/>
      <c r="C3494" s="18"/>
      <c r="D3494" s="18"/>
      <c r="E3494" s="18"/>
      <c r="F3494" s="18"/>
      <c r="G3494" s="18"/>
      <c r="H3494" s="18"/>
      <c r="I3494" s="18"/>
      <c r="J3494" s="18"/>
      <c r="K3494" s="18"/>
      <c r="L3494" s="18"/>
      <c r="M3494" s="18"/>
      <c r="N3494" s="18"/>
      <c r="O3494" s="18"/>
      <c r="P3494" s="18"/>
    </row>
    <row r="3495" spans="2:16" ht="12.75">
      <c r="B3495" s="18"/>
      <c r="C3495" s="18"/>
      <c r="D3495" s="18"/>
      <c r="E3495" s="18"/>
      <c r="F3495" s="18"/>
      <c r="G3495" s="18"/>
      <c r="H3495" s="18"/>
      <c r="I3495" s="18"/>
      <c r="J3495" s="18"/>
      <c r="K3495" s="18"/>
      <c r="L3495" s="18"/>
      <c r="M3495" s="18"/>
      <c r="N3495" s="18"/>
      <c r="O3495" s="18"/>
      <c r="P3495" s="18"/>
    </row>
    <row r="3496" spans="2:16" ht="12.75">
      <c r="B3496" s="18"/>
      <c r="C3496" s="18"/>
      <c r="D3496" s="18"/>
      <c r="E3496" s="18"/>
      <c r="F3496" s="18"/>
      <c r="G3496" s="18"/>
      <c r="H3496" s="18"/>
      <c r="I3496" s="18"/>
      <c r="J3496" s="18"/>
      <c r="K3496" s="18"/>
      <c r="L3496" s="18"/>
      <c r="M3496" s="18"/>
      <c r="N3496" s="18"/>
      <c r="O3496" s="18"/>
      <c r="P3496" s="18"/>
    </row>
    <row r="3497" spans="2:16" ht="12.75">
      <c r="B3497" s="18"/>
      <c r="C3497" s="18"/>
      <c r="D3497" s="18"/>
      <c r="E3497" s="18"/>
      <c r="F3497" s="18"/>
      <c r="G3497" s="18"/>
      <c r="H3497" s="18"/>
      <c r="I3497" s="18"/>
      <c r="J3497" s="18"/>
      <c r="K3497" s="18"/>
      <c r="L3497" s="18"/>
      <c r="M3497" s="18"/>
      <c r="N3497" s="18"/>
      <c r="O3497" s="18"/>
      <c r="P3497" s="18"/>
    </row>
    <row r="3498" spans="2:16" ht="12.75">
      <c r="B3498" s="18"/>
      <c r="C3498" s="18"/>
      <c r="D3498" s="18"/>
      <c r="E3498" s="18"/>
      <c r="F3498" s="18"/>
      <c r="G3498" s="18"/>
      <c r="H3498" s="18"/>
      <c r="I3498" s="18"/>
      <c r="J3498" s="18"/>
      <c r="K3498" s="18"/>
      <c r="L3498" s="18"/>
      <c r="M3498" s="18"/>
      <c r="N3498" s="18"/>
      <c r="O3498" s="18"/>
      <c r="P3498" s="18"/>
    </row>
    <row r="3499" spans="2:16" ht="12.75">
      <c r="B3499" s="18"/>
      <c r="C3499" s="18"/>
      <c r="D3499" s="18"/>
      <c r="E3499" s="18"/>
      <c r="F3499" s="18"/>
      <c r="G3499" s="18"/>
      <c r="H3499" s="18"/>
      <c r="I3499" s="18"/>
      <c r="J3499" s="18"/>
      <c r="K3499" s="18"/>
      <c r="L3499" s="18"/>
      <c r="M3499" s="18"/>
      <c r="N3499" s="18"/>
      <c r="O3499" s="18"/>
      <c r="P3499" s="18"/>
    </row>
    <row r="3500" spans="2:16" ht="12.75">
      <c r="B3500" s="18"/>
      <c r="C3500" s="18"/>
      <c r="D3500" s="18"/>
      <c r="E3500" s="18"/>
      <c r="F3500" s="18"/>
      <c r="G3500" s="18"/>
      <c r="H3500" s="18"/>
      <c r="I3500" s="18"/>
      <c r="J3500" s="18"/>
      <c r="K3500" s="18"/>
      <c r="L3500" s="18"/>
      <c r="M3500" s="18"/>
      <c r="N3500" s="18"/>
      <c r="O3500" s="18"/>
      <c r="P3500" s="18"/>
    </row>
    <row r="3501" spans="2:16" ht="12.75">
      <c r="B3501" s="18"/>
      <c r="C3501" s="18"/>
      <c r="D3501" s="18"/>
      <c r="E3501" s="18"/>
      <c r="F3501" s="18"/>
      <c r="G3501" s="18"/>
      <c r="H3501" s="18"/>
      <c r="I3501" s="18"/>
      <c r="J3501" s="18"/>
      <c r="K3501" s="18"/>
      <c r="L3501" s="18"/>
      <c r="M3501" s="18"/>
      <c r="N3501" s="18"/>
      <c r="O3501" s="18"/>
      <c r="P3501" s="18"/>
    </row>
    <row r="3502" spans="2:16" ht="12.75">
      <c r="B3502" s="18"/>
      <c r="C3502" s="18"/>
      <c r="D3502" s="18"/>
      <c r="E3502" s="18"/>
      <c r="F3502" s="18"/>
      <c r="G3502" s="18"/>
      <c r="H3502" s="18"/>
      <c r="I3502" s="18"/>
      <c r="J3502" s="18"/>
      <c r="K3502" s="18"/>
      <c r="L3502" s="18"/>
      <c r="M3502" s="18"/>
      <c r="N3502" s="18"/>
      <c r="O3502" s="18"/>
      <c r="P3502" s="18"/>
    </row>
    <row r="3503" spans="2:16" ht="12.75">
      <c r="B3503" s="18"/>
      <c r="C3503" s="18"/>
      <c r="D3503" s="18"/>
      <c r="E3503" s="18"/>
      <c r="F3503" s="18"/>
      <c r="G3503" s="18"/>
      <c r="H3503" s="18"/>
      <c r="I3503" s="18"/>
      <c r="J3503" s="18"/>
      <c r="K3503" s="18"/>
      <c r="L3503" s="18"/>
      <c r="M3503" s="18"/>
      <c r="N3503" s="18"/>
      <c r="O3503" s="18"/>
      <c r="P3503" s="18"/>
    </row>
    <row r="3504" spans="2:16" ht="12.75">
      <c r="B3504" s="18"/>
      <c r="C3504" s="18"/>
      <c r="D3504" s="18"/>
      <c r="E3504" s="18"/>
      <c r="F3504" s="18"/>
      <c r="G3504" s="18"/>
      <c r="H3504" s="18"/>
      <c r="I3504" s="18"/>
      <c r="J3504" s="18"/>
      <c r="K3504" s="18"/>
      <c r="L3504" s="18"/>
      <c r="M3504" s="18"/>
      <c r="N3504" s="18"/>
      <c r="O3504" s="18"/>
      <c r="P3504" s="18"/>
    </row>
    <row r="3505" spans="2:16" ht="12.75">
      <c r="B3505" s="18"/>
      <c r="C3505" s="18"/>
      <c r="D3505" s="18"/>
      <c r="E3505" s="18"/>
      <c r="F3505" s="18"/>
      <c r="G3505" s="18"/>
      <c r="H3505" s="18"/>
      <c r="I3505" s="18"/>
      <c r="J3505" s="18"/>
      <c r="K3505" s="18"/>
      <c r="L3505" s="18"/>
      <c r="M3505" s="18"/>
      <c r="N3505" s="18"/>
      <c r="O3505" s="18"/>
      <c r="P3505" s="18"/>
    </row>
    <row r="3506" spans="2:16" ht="12.75">
      <c r="B3506" s="18"/>
      <c r="C3506" s="18"/>
      <c r="D3506" s="18"/>
      <c r="E3506" s="18"/>
      <c r="F3506" s="18"/>
      <c r="G3506" s="18"/>
      <c r="H3506" s="18"/>
      <c r="I3506" s="18"/>
      <c r="J3506" s="18"/>
      <c r="K3506" s="18"/>
      <c r="L3506" s="18"/>
      <c r="M3506" s="18"/>
      <c r="N3506" s="18"/>
      <c r="O3506" s="18"/>
      <c r="P3506" s="18"/>
    </row>
    <row r="3507" spans="2:16" ht="12.75">
      <c r="B3507" s="18"/>
      <c r="C3507" s="18"/>
      <c r="D3507" s="18"/>
      <c r="E3507" s="18"/>
      <c r="F3507" s="18"/>
      <c r="G3507" s="18"/>
      <c r="H3507" s="18"/>
      <c r="I3507" s="18"/>
      <c r="J3507" s="18"/>
      <c r="K3507" s="18"/>
      <c r="L3507" s="18"/>
      <c r="M3507" s="18"/>
      <c r="N3507" s="18"/>
      <c r="O3507" s="18"/>
      <c r="P3507" s="18"/>
    </row>
    <row r="3508" spans="2:16" ht="12.75">
      <c r="B3508" s="18"/>
      <c r="C3508" s="18"/>
      <c r="D3508" s="18"/>
      <c r="E3508" s="18"/>
      <c r="F3508" s="18"/>
      <c r="G3508" s="18"/>
      <c r="H3508" s="18"/>
      <c r="I3508" s="18"/>
      <c r="J3508" s="18"/>
      <c r="K3508" s="18"/>
      <c r="L3508" s="18"/>
      <c r="M3508" s="18"/>
      <c r="N3508" s="18"/>
      <c r="O3508" s="18"/>
      <c r="P3508" s="18"/>
    </row>
    <row r="3509" spans="2:16" ht="12.75">
      <c r="B3509" s="18"/>
      <c r="C3509" s="18"/>
      <c r="D3509" s="18"/>
      <c r="E3509" s="18"/>
      <c r="F3509" s="18"/>
      <c r="G3509" s="18"/>
      <c r="H3509" s="18"/>
      <c r="I3509" s="18"/>
      <c r="J3509" s="18"/>
      <c r="K3509" s="18"/>
      <c r="L3509" s="18"/>
      <c r="M3509" s="18"/>
      <c r="N3509" s="18"/>
      <c r="O3509" s="18"/>
      <c r="P3509" s="18"/>
    </row>
    <row r="3510" spans="2:16" ht="12.75">
      <c r="B3510" s="18"/>
      <c r="C3510" s="18"/>
      <c r="D3510" s="18"/>
      <c r="E3510" s="18"/>
      <c r="F3510" s="18"/>
      <c r="G3510" s="18"/>
      <c r="H3510" s="18"/>
      <c r="I3510" s="18"/>
      <c r="J3510" s="18"/>
      <c r="K3510" s="18"/>
      <c r="L3510" s="18"/>
      <c r="M3510" s="18"/>
      <c r="N3510" s="18"/>
      <c r="O3510" s="18"/>
      <c r="P3510" s="18"/>
    </row>
    <row r="3511" spans="2:16" ht="12.75">
      <c r="B3511" s="18"/>
      <c r="C3511" s="18"/>
      <c r="D3511" s="18"/>
      <c r="E3511" s="18"/>
      <c r="F3511" s="18"/>
      <c r="G3511" s="18"/>
      <c r="H3511" s="18"/>
      <c r="I3511" s="18"/>
      <c r="J3511" s="18"/>
      <c r="K3511" s="18"/>
      <c r="L3511" s="18"/>
      <c r="M3511" s="18"/>
      <c r="N3511" s="18"/>
      <c r="O3511" s="18"/>
      <c r="P3511" s="18"/>
    </row>
    <row r="3512" spans="2:16" ht="12.75">
      <c r="B3512" s="18"/>
      <c r="C3512" s="18"/>
      <c r="D3512" s="18"/>
      <c r="E3512" s="18"/>
      <c r="F3512" s="18"/>
      <c r="G3512" s="18"/>
      <c r="H3512" s="18"/>
      <c r="I3512" s="18"/>
      <c r="J3512" s="18"/>
      <c r="K3512" s="18"/>
      <c r="L3512" s="18"/>
      <c r="M3512" s="18"/>
      <c r="N3512" s="18"/>
      <c r="O3512" s="18"/>
      <c r="P3512" s="18"/>
    </row>
    <row r="3513" spans="2:16" ht="12.75">
      <c r="B3513" s="18"/>
      <c r="C3513" s="18"/>
      <c r="D3513" s="18"/>
      <c r="E3513" s="18"/>
      <c r="F3513" s="18"/>
      <c r="G3513" s="18"/>
      <c r="H3513" s="18"/>
      <c r="I3513" s="18"/>
      <c r="J3513" s="18"/>
      <c r="K3513" s="18"/>
      <c r="L3513" s="18"/>
      <c r="M3513" s="18"/>
      <c r="N3513" s="18"/>
      <c r="O3513" s="18"/>
      <c r="P3513" s="18"/>
    </row>
    <row r="3514" spans="2:16" ht="12.75">
      <c r="B3514" s="18"/>
      <c r="C3514" s="18"/>
      <c r="D3514" s="18"/>
      <c r="E3514" s="18"/>
      <c r="F3514" s="18"/>
      <c r="G3514" s="18"/>
      <c r="H3514" s="18"/>
      <c r="I3514" s="18"/>
      <c r="J3514" s="18"/>
      <c r="K3514" s="18"/>
      <c r="L3514" s="18"/>
      <c r="M3514" s="18"/>
      <c r="N3514" s="18"/>
      <c r="O3514" s="18"/>
      <c r="P3514" s="18"/>
    </row>
    <row r="3515" spans="2:16" ht="12.75">
      <c r="B3515" s="18"/>
      <c r="C3515" s="18"/>
      <c r="D3515" s="18"/>
      <c r="E3515" s="18"/>
      <c r="F3515" s="18"/>
      <c r="G3515" s="18"/>
      <c r="H3515" s="18"/>
      <c r="I3515" s="18"/>
      <c r="J3515" s="18"/>
      <c r="K3515" s="18"/>
      <c r="L3515" s="18"/>
      <c r="M3515" s="18"/>
      <c r="N3515" s="18"/>
      <c r="O3515" s="18"/>
      <c r="P3515" s="18"/>
    </row>
    <row r="3516" spans="2:16" ht="12.75">
      <c r="B3516" s="18"/>
      <c r="C3516" s="18"/>
      <c r="D3516" s="18"/>
      <c r="E3516" s="18"/>
      <c r="F3516" s="18"/>
      <c r="G3516" s="18"/>
      <c r="H3516" s="18"/>
      <c r="I3516" s="18"/>
      <c r="J3516" s="18"/>
      <c r="K3516" s="18"/>
      <c r="L3516" s="18"/>
      <c r="M3516" s="18"/>
      <c r="N3516" s="18"/>
      <c r="O3516" s="18"/>
      <c r="P3516" s="18"/>
    </row>
    <row r="3517" spans="2:16" ht="12.75">
      <c r="B3517" s="18"/>
      <c r="C3517" s="18"/>
      <c r="D3517" s="18"/>
      <c r="E3517" s="18"/>
      <c r="F3517" s="18"/>
      <c r="G3517" s="18"/>
      <c r="H3517" s="18"/>
      <c r="I3517" s="18"/>
      <c r="J3517" s="18"/>
      <c r="K3517" s="18"/>
      <c r="L3517" s="18"/>
      <c r="M3517" s="18"/>
      <c r="N3517" s="18"/>
      <c r="O3517" s="18"/>
      <c r="P3517" s="18"/>
    </row>
    <row r="3518" spans="2:16" ht="12.75">
      <c r="B3518" s="18"/>
      <c r="C3518" s="18"/>
      <c r="D3518" s="18"/>
      <c r="E3518" s="18"/>
      <c r="F3518" s="18"/>
      <c r="G3518" s="18"/>
      <c r="H3518" s="18"/>
      <c r="I3518" s="18"/>
      <c r="J3518" s="18"/>
      <c r="K3518" s="18"/>
      <c r="L3518" s="18"/>
      <c r="M3518" s="18"/>
      <c r="N3518" s="18"/>
      <c r="O3518" s="18"/>
      <c r="P3518" s="18"/>
    </row>
    <row r="3519" spans="2:16" ht="12.75">
      <c r="B3519" s="18"/>
      <c r="C3519" s="18"/>
      <c r="D3519" s="18"/>
      <c r="E3519" s="18"/>
      <c r="F3519" s="18"/>
      <c r="G3519" s="18"/>
      <c r="H3519" s="18"/>
      <c r="I3519" s="18"/>
      <c r="J3519" s="18"/>
      <c r="K3519" s="18"/>
      <c r="L3519" s="18"/>
      <c r="M3519" s="18"/>
      <c r="N3519" s="18"/>
      <c r="O3519" s="18"/>
      <c r="P3519" s="18"/>
    </row>
    <row r="3520" spans="2:16" ht="12.75">
      <c r="B3520" s="18"/>
      <c r="C3520" s="18"/>
      <c r="D3520" s="18"/>
      <c r="E3520" s="18"/>
      <c r="F3520" s="18"/>
      <c r="G3520" s="18"/>
      <c r="H3520" s="18"/>
      <c r="I3520" s="18"/>
      <c r="J3520" s="18"/>
      <c r="K3520" s="18"/>
      <c r="L3520" s="18"/>
      <c r="M3520" s="18"/>
      <c r="N3520" s="18"/>
      <c r="O3520" s="18"/>
      <c r="P3520" s="18"/>
    </row>
    <row r="3521" spans="2:16" ht="12.75">
      <c r="B3521" s="18"/>
      <c r="C3521" s="18"/>
      <c r="D3521" s="18"/>
      <c r="E3521" s="18"/>
      <c r="F3521" s="18"/>
      <c r="G3521" s="18"/>
      <c r="H3521" s="18"/>
      <c r="I3521" s="18"/>
      <c r="J3521" s="18"/>
      <c r="K3521" s="18"/>
      <c r="L3521" s="18"/>
      <c r="M3521" s="18"/>
      <c r="N3521" s="18"/>
      <c r="O3521" s="18"/>
      <c r="P3521" s="18"/>
    </row>
    <row r="3522" spans="2:16" ht="12.75">
      <c r="B3522" s="18"/>
      <c r="C3522" s="18"/>
      <c r="D3522" s="18"/>
      <c r="E3522" s="18"/>
      <c r="F3522" s="18"/>
      <c r="G3522" s="18"/>
      <c r="H3522" s="18"/>
      <c r="I3522" s="18"/>
      <c r="J3522" s="18"/>
      <c r="K3522" s="18"/>
      <c r="L3522" s="18"/>
      <c r="M3522" s="18"/>
      <c r="N3522" s="18"/>
      <c r="O3522" s="18"/>
      <c r="P3522" s="18"/>
    </row>
    <row r="3523" spans="2:16" ht="12.75">
      <c r="B3523" s="18"/>
      <c r="C3523" s="18"/>
      <c r="D3523" s="18"/>
      <c r="E3523" s="18"/>
      <c r="F3523" s="18"/>
      <c r="G3523" s="18"/>
      <c r="H3523" s="18"/>
      <c r="I3523" s="18"/>
      <c r="J3523" s="18"/>
      <c r="K3523" s="18"/>
      <c r="L3523" s="18"/>
      <c r="M3523" s="18"/>
      <c r="N3523" s="18"/>
      <c r="O3523" s="18"/>
      <c r="P3523" s="18"/>
    </row>
    <row r="3524" spans="2:16" ht="12.75">
      <c r="B3524" s="18"/>
      <c r="C3524" s="18"/>
      <c r="D3524" s="18"/>
      <c r="E3524" s="18"/>
      <c r="F3524" s="18"/>
      <c r="G3524" s="18"/>
      <c r="H3524" s="18"/>
      <c r="I3524" s="18"/>
      <c r="J3524" s="18"/>
      <c r="K3524" s="18"/>
      <c r="L3524" s="18"/>
      <c r="M3524" s="18"/>
      <c r="N3524" s="18"/>
      <c r="O3524" s="18"/>
      <c r="P3524" s="18"/>
    </row>
    <row r="3525" spans="2:16" ht="12.75">
      <c r="B3525" s="18"/>
      <c r="C3525" s="18"/>
      <c r="D3525" s="18"/>
      <c r="E3525" s="18"/>
      <c r="F3525" s="18"/>
      <c r="G3525" s="18"/>
      <c r="H3525" s="18"/>
      <c r="I3525" s="18"/>
      <c r="J3525" s="18"/>
      <c r="K3525" s="18"/>
      <c r="L3525" s="18"/>
      <c r="M3525" s="18"/>
      <c r="N3525" s="18"/>
      <c r="O3525" s="18"/>
      <c r="P3525" s="18"/>
    </row>
    <row r="3526" spans="2:16" ht="12.75">
      <c r="B3526" s="18"/>
      <c r="C3526" s="18"/>
      <c r="D3526" s="18"/>
      <c r="E3526" s="18"/>
      <c r="F3526" s="18"/>
      <c r="G3526" s="18"/>
      <c r="H3526" s="18"/>
      <c r="I3526" s="18"/>
      <c r="J3526" s="18"/>
      <c r="K3526" s="18"/>
      <c r="L3526" s="18"/>
      <c r="M3526" s="18"/>
      <c r="N3526" s="18"/>
      <c r="O3526" s="18"/>
      <c r="P3526" s="18"/>
    </row>
    <row r="3527" spans="2:16" ht="12.75">
      <c r="B3527" s="18"/>
      <c r="C3527" s="18"/>
      <c r="D3527" s="18"/>
      <c r="E3527" s="18"/>
      <c r="F3527" s="18"/>
      <c r="G3527" s="18"/>
      <c r="H3527" s="18"/>
      <c r="I3527" s="18"/>
      <c r="J3527" s="18"/>
      <c r="K3527" s="18"/>
      <c r="L3527" s="18"/>
      <c r="M3527" s="18"/>
      <c r="N3527" s="18"/>
      <c r="O3527" s="18"/>
      <c r="P3527" s="18"/>
    </row>
    <row r="3528" spans="2:16" ht="12.75">
      <c r="B3528" s="18"/>
      <c r="C3528" s="18"/>
      <c r="D3528" s="18"/>
      <c r="E3528" s="18"/>
      <c r="F3528" s="18"/>
      <c r="G3528" s="18"/>
      <c r="H3528" s="18"/>
      <c r="I3528" s="18"/>
      <c r="J3528" s="18"/>
      <c r="K3528" s="18"/>
      <c r="L3528" s="18"/>
      <c r="M3528" s="18"/>
      <c r="N3528" s="18"/>
      <c r="O3528" s="18"/>
      <c r="P3528" s="18"/>
    </row>
    <row r="3529" spans="2:16" ht="12.75">
      <c r="B3529" s="18"/>
      <c r="C3529" s="18"/>
      <c r="D3529" s="18"/>
      <c r="E3529" s="18"/>
      <c r="F3529" s="18"/>
      <c r="G3529" s="18"/>
      <c r="H3529" s="18"/>
      <c r="I3529" s="18"/>
      <c r="J3529" s="18"/>
      <c r="K3529" s="18"/>
      <c r="L3529" s="18"/>
      <c r="M3529" s="18"/>
      <c r="N3529" s="18"/>
      <c r="O3529" s="18"/>
      <c r="P3529" s="18"/>
    </row>
    <row r="3530" spans="2:16" ht="12.75">
      <c r="B3530" s="18"/>
      <c r="C3530" s="18"/>
      <c r="D3530" s="18"/>
      <c r="E3530" s="18"/>
      <c r="F3530" s="18"/>
      <c r="G3530" s="18"/>
      <c r="H3530" s="18"/>
      <c r="I3530" s="18"/>
      <c r="J3530" s="18"/>
      <c r="K3530" s="18"/>
      <c r="L3530" s="18"/>
      <c r="M3530" s="18"/>
      <c r="N3530" s="18"/>
      <c r="O3530" s="18"/>
      <c r="P3530" s="18"/>
    </row>
    <row r="3531" spans="2:16" ht="12.75">
      <c r="B3531" s="18"/>
      <c r="C3531" s="18"/>
      <c r="D3531" s="18"/>
      <c r="E3531" s="18"/>
      <c r="F3531" s="18"/>
      <c r="G3531" s="18"/>
      <c r="H3531" s="18"/>
      <c r="I3531" s="18"/>
      <c r="J3531" s="18"/>
      <c r="K3531" s="18"/>
      <c r="L3531" s="18"/>
      <c r="M3531" s="18"/>
      <c r="N3531" s="18"/>
      <c r="O3531" s="18"/>
      <c r="P3531" s="18"/>
    </row>
    <row r="3532" spans="2:16" ht="12.75">
      <c r="B3532" s="18"/>
      <c r="C3532" s="18"/>
      <c r="D3532" s="18"/>
      <c r="E3532" s="18"/>
      <c r="F3532" s="18"/>
      <c r="G3532" s="18"/>
      <c r="H3532" s="18"/>
      <c r="I3532" s="18"/>
      <c r="J3532" s="18"/>
      <c r="K3532" s="18"/>
      <c r="L3532" s="18"/>
      <c r="M3532" s="18"/>
      <c r="N3532" s="18"/>
      <c r="O3532" s="18"/>
      <c r="P3532" s="18"/>
    </row>
    <row r="3533" spans="2:16" ht="12.75">
      <c r="B3533" s="18"/>
      <c r="C3533" s="18"/>
      <c r="D3533" s="18"/>
      <c r="E3533" s="18"/>
      <c r="F3533" s="18"/>
      <c r="G3533" s="18"/>
      <c r="H3533" s="18"/>
      <c r="I3533" s="18"/>
      <c r="J3533" s="18"/>
      <c r="K3533" s="18"/>
      <c r="L3533" s="18"/>
      <c r="M3533" s="18"/>
      <c r="N3533" s="18"/>
      <c r="O3533" s="18"/>
      <c r="P3533" s="18"/>
    </row>
    <row r="3534" spans="2:16" ht="12.75">
      <c r="B3534" s="18"/>
      <c r="C3534" s="18"/>
      <c r="D3534" s="18"/>
      <c r="E3534" s="18"/>
      <c r="F3534" s="18"/>
      <c r="G3534" s="18"/>
      <c r="H3534" s="18"/>
      <c r="I3534" s="18"/>
      <c r="J3534" s="18"/>
      <c r="K3534" s="18"/>
      <c r="L3534" s="18"/>
      <c r="M3534" s="18"/>
      <c r="N3534" s="18"/>
      <c r="O3534" s="18"/>
      <c r="P3534" s="18"/>
    </row>
    <row r="3535" spans="2:16" ht="12.75">
      <c r="B3535" s="18"/>
      <c r="C3535" s="18"/>
      <c r="D3535" s="18"/>
      <c r="E3535" s="18"/>
      <c r="F3535" s="18"/>
      <c r="G3535" s="18"/>
      <c r="H3535" s="18"/>
      <c r="I3535" s="18"/>
      <c r="J3535" s="18"/>
      <c r="K3535" s="18"/>
      <c r="L3535" s="18"/>
      <c r="M3535" s="18"/>
      <c r="N3535" s="18"/>
      <c r="O3535" s="18"/>
      <c r="P3535" s="18"/>
    </row>
    <row r="3536" spans="2:16" ht="12.75">
      <c r="B3536" s="18"/>
      <c r="C3536" s="18"/>
      <c r="D3536" s="18"/>
      <c r="E3536" s="18"/>
      <c r="F3536" s="18"/>
      <c r="G3536" s="18"/>
      <c r="H3536" s="18"/>
      <c r="I3536" s="18"/>
      <c r="J3536" s="18"/>
      <c r="K3536" s="18"/>
      <c r="L3536" s="18"/>
      <c r="M3536" s="18"/>
      <c r="N3536" s="18"/>
      <c r="O3536" s="18"/>
      <c r="P3536" s="18"/>
    </row>
    <row r="3537" spans="2:16" ht="12.75">
      <c r="B3537" s="18"/>
      <c r="C3537" s="18"/>
      <c r="D3537" s="18"/>
      <c r="E3537" s="18"/>
      <c r="F3537" s="18"/>
      <c r="G3537" s="18"/>
      <c r="H3537" s="18"/>
      <c r="I3537" s="18"/>
      <c r="J3537" s="18"/>
      <c r="K3537" s="18"/>
      <c r="L3537" s="18"/>
      <c r="M3537" s="18"/>
      <c r="N3537" s="18"/>
      <c r="O3537" s="18"/>
      <c r="P3537" s="18"/>
    </row>
    <row r="3538" spans="2:16" ht="12.75">
      <c r="B3538" s="18"/>
      <c r="C3538" s="18"/>
      <c r="D3538" s="18"/>
      <c r="E3538" s="18"/>
      <c r="F3538" s="18"/>
      <c r="G3538" s="18"/>
      <c r="H3538" s="18"/>
      <c r="I3538" s="18"/>
      <c r="J3538" s="18"/>
      <c r="K3538" s="18"/>
      <c r="L3538" s="18"/>
      <c r="M3538" s="18"/>
      <c r="N3538" s="18"/>
      <c r="O3538" s="18"/>
      <c r="P3538" s="18"/>
    </row>
    <row r="3539" spans="2:16" ht="12.75">
      <c r="B3539" s="18"/>
      <c r="C3539" s="18"/>
      <c r="D3539" s="18"/>
      <c r="E3539" s="18"/>
      <c r="F3539" s="18"/>
      <c r="G3539" s="18"/>
      <c r="H3539" s="18"/>
      <c r="I3539" s="18"/>
      <c r="J3539" s="18"/>
      <c r="K3539" s="18"/>
      <c r="L3539" s="18"/>
      <c r="M3539" s="18"/>
      <c r="N3539" s="18"/>
      <c r="O3539" s="18"/>
      <c r="P3539" s="18"/>
    </row>
    <row r="3540" spans="2:16" ht="12.75">
      <c r="B3540" s="18"/>
      <c r="C3540" s="18"/>
      <c r="D3540" s="18"/>
      <c r="E3540" s="18"/>
      <c r="F3540" s="18"/>
      <c r="G3540" s="18"/>
      <c r="H3540" s="18"/>
      <c r="I3540" s="18"/>
      <c r="J3540" s="18"/>
      <c r="K3540" s="18"/>
      <c r="L3540" s="18"/>
      <c r="M3540" s="18"/>
      <c r="N3540" s="18"/>
      <c r="O3540" s="18"/>
      <c r="P3540" s="18"/>
    </row>
    <row r="3541" spans="2:16" ht="12.75">
      <c r="B3541" s="18"/>
      <c r="C3541" s="18"/>
      <c r="D3541" s="18"/>
      <c r="E3541" s="18"/>
      <c r="F3541" s="18"/>
      <c r="G3541" s="18"/>
      <c r="H3541" s="18"/>
      <c r="I3541" s="18"/>
      <c r="J3541" s="18"/>
      <c r="K3541" s="18"/>
      <c r="L3541" s="18"/>
      <c r="M3541" s="18"/>
      <c r="N3541" s="18"/>
      <c r="O3541" s="18"/>
      <c r="P3541" s="18"/>
    </row>
    <row r="3542" spans="2:16" ht="12.75">
      <c r="B3542" s="18"/>
      <c r="C3542" s="18"/>
      <c r="D3542" s="18"/>
      <c r="E3542" s="18"/>
      <c r="F3542" s="18"/>
      <c r="G3542" s="18"/>
      <c r="H3542" s="18"/>
      <c r="I3542" s="18"/>
      <c r="J3542" s="18"/>
      <c r="K3542" s="18"/>
      <c r="L3542" s="18"/>
      <c r="M3542" s="18"/>
      <c r="N3542" s="18"/>
      <c r="O3542" s="18"/>
      <c r="P3542" s="18"/>
    </row>
    <row r="3543" spans="2:16" ht="12.75">
      <c r="B3543" s="18"/>
      <c r="C3543" s="18"/>
      <c r="D3543" s="18"/>
      <c r="E3543" s="18"/>
      <c r="F3543" s="18"/>
      <c r="G3543" s="18"/>
      <c r="H3543" s="18"/>
      <c r="I3543" s="18"/>
      <c r="J3543" s="18"/>
      <c r="K3543" s="18"/>
      <c r="L3543" s="18"/>
      <c r="M3543" s="18"/>
      <c r="N3543" s="18"/>
      <c r="O3543" s="18"/>
      <c r="P3543" s="18"/>
    </row>
    <row r="3544" spans="2:16" ht="12.75">
      <c r="B3544" s="18"/>
      <c r="C3544" s="18"/>
      <c r="D3544" s="18"/>
      <c r="E3544" s="18"/>
      <c r="F3544" s="18"/>
      <c r="G3544" s="18"/>
      <c r="H3544" s="18"/>
      <c r="I3544" s="18"/>
      <c r="J3544" s="18"/>
      <c r="K3544" s="18"/>
      <c r="L3544" s="18"/>
      <c r="M3544" s="18"/>
      <c r="N3544" s="18"/>
      <c r="O3544" s="18"/>
      <c r="P3544" s="18"/>
    </row>
    <row r="3545" spans="2:16" ht="12.75">
      <c r="B3545" s="18"/>
      <c r="C3545" s="18"/>
      <c r="D3545" s="18"/>
      <c r="E3545" s="18"/>
      <c r="F3545" s="18"/>
      <c r="G3545" s="18"/>
      <c r="H3545" s="18"/>
      <c r="I3545" s="18"/>
      <c r="J3545" s="18"/>
      <c r="K3545" s="18"/>
      <c r="L3545" s="18"/>
      <c r="M3545" s="18"/>
      <c r="N3545" s="18"/>
      <c r="O3545" s="18"/>
      <c r="P3545" s="18"/>
    </row>
    <row r="3546" spans="2:16" ht="12.75">
      <c r="B3546" s="18"/>
      <c r="C3546" s="18"/>
      <c r="D3546" s="18"/>
      <c r="E3546" s="18"/>
      <c r="F3546" s="18"/>
      <c r="G3546" s="18"/>
      <c r="H3546" s="18"/>
      <c r="I3546" s="18"/>
      <c r="J3546" s="18"/>
      <c r="K3546" s="18"/>
      <c r="L3546" s="18"/>
      <c r="M3546" s="18"/>
      <c r="N3546" s="18"/>
      <c r="O3546" s="18"/>
      <c r="P3546" s="18"/>
    </row>
    <row r="3547" spans="2:16" ht="12.75">
      <c r="B3547" s="18"/>
      <c r="C3547" s="18"/>
      <c r="D3547" s="18"/>
      <c r="E3547" s="18"/>
      <c r="F3547" s="18"/>
      <c r="G3547" s="18"/>
      <c r="H3547" s="18"/>
      <c r="I3547" s="18"/>
      <c r="J3547" s="18"/>
      <c r="K3547" s="18"/>
      <c r="L3547" s="18"/>
      <c r="M3547" s="18"/>
      <c r="N3547" s="18"/>
      <c r="O3547" s="18"/>
      <c r="P3547" s="18"/>
    </row>
    <row r="3548" spans="2:16" ht="12.75">
      <c r="B3548" s="18"/>
      <c r="C3548" s="18"/>
      <c r="D3548" s="18"/>
      <c r="E3548" s="18"/>
      <c r="F3548" s="18"/>
      <c r="G3548" s="18"/>
      <c r="H3548" s="18"/>
      <c r="I3548" s="18"/>
      <c r="J3548" s="18"/>
      <c r="K3548" s="18"/>
      <c r="L3548" s="18"/>
      <c r="M3548" s="18"/>
      <c r="N3548" s="18"/>
      <c r="O3548" s="18"/>
      <c r="P3548" s="18"/>
    </row>
    <row r="3549" spans="2:16" ht="12.75">
      <c r="B3549" s="18"/>
      <c r="C3549" s="18"/>
      <c r="D3549" s="18"/>
      <c r="E3549" s="18"/>
      <c r="F3549" s="18"/>
      <c r="G3549" s="18"/>
      <c r="H3549" s="18"/>
      <c r="I3549" s="18"/>
      <c r="J3549" s="18"/>
      <c r="K3549" s="18"/>
      <c r="L3549" s="18"/>
      <c r="M3549" s="18"/>
      <c r="N3549" s="18"/>
      <c r="O3549" s="18"/>
      <c r="P3549" s="18"/>
    </row>
    <row r="3550" spans="2:16" ht="12.75">
      <c r="B3550" s="18"/>
      <c r="C3550" s="18"/>
      <c r="D3550" s="18"/>
      <c r="E3550" s="18"/>
      <c r="F3550" s="18"/>
      <c r="G3550" s="18"/>
      <c r="H3550" s="18"/>
      <c r="I3550" s="18"/>
      <c r="J3550" s="18"/>
      <c r="K3550" s="18"/>
      <c r="L3550" s="18"/>
      <c r="M3550" s="18"/>
      <c r="N3550" s="18"/>
      <c r="O3550" s="18"/>
      <c r="P3550" s="18"/>
    </row>
    <row r="3551" spans="2:16" ht="12.75">
      <c r="B3551" s="18"/>
      <c r="C3551" s="18"/>
      <c r="D3551" s="18"/>
      <c r="E3551" s="18"/>
      <c r="F3551" s="18"/>
      <c r="G3551" s="18"/>
      <c r="H3551" s="18"/>
      <c r="I3551" s="18"/>
      <c r="J3551" s="18"/>
      <c r="K3551" s="18"/>
      <c r="L3551" s="18"/>
      <c r="M3551" s="18"/>
      <c r="N3551" s="18"/>
      <c r="O3551" s="18"/>
      <c r="P3551" s="18"/>
    </row>
    <row r="3552" spans="2:16" ht="12.75">
      <c r="B3552" s="18"/>
      <c r="C3552" s="18"/>
      <c r="D3552" s="18"/>
      <c r="E3552" s="18"/>
      <c r="F3552" s="18"/>
      <c r="G3552" s="18"/>
      <c r="H3552" s="18"/>
      <c r="I3552" s="18"/>
      <c r="J3552" s="18"/>
      <c r="K3552" s="18"/>
      <c r="L3552" s="18"/>
      <c r="M3552" s="18"/>
      <c r="N3552" s="18"/>
      <c r="O3552" s="18"/>
      <c r="P3552" s="18"/>
    </row>
    <row r="3553" spans="2:16" ht="12.75">
      <c r="B3553" s="18"/>
      <c r="C3553" s="18"/>
      <c r="D3553" s="18"/>
      <c r="E3553" s="18"/>
      <c r="F3553" s="18"/>
      <c r="G3553" s="18"/>
      <c r="H3553" s="18"/>
      <c r="I3553" s="18"/>
      <c r="J3553" s="18"/>
      <c r="K3553" s="18"/>
      <c r="L3553" s="18"/>
      <c r="M3553" s="18"/>
      <c r="N3553" s="18"/>
      <c r="O3553" s="18"/>
      <c r="P3553" s="18"/>
    </row>
    <row r="3554" spans="2:16" ht="12.75">
      <c r="B3554" s="18"/>
      <c r="C3554" s="18"/>
      <c r="D3554" s="18"/>
      <c r="E3554" s="18"/>
      <c r="F3554" s="18"/>
      <c r="G3554" s="18"/>
      <c r="H3554" s="18"/>
      <c r="I3554" s="18"/>
      <c r="J3554" s="18"/>
      <c r="K3554" s="18"/>
      <c r="L3554" s="18"/>
      <c r="M3554" s="18"/>
      <c r="N3554" s="18"/>
      <c r="O3554" s="18"/>
      <c r="P3554" s="18"/>
    </row>
    <row r="3555" spans="2:16" ht="12.75">
      <c r="B3555" s="18"/>
      <c r="C3555" s="18"/>
      <c r="D3555" s="18"/>
      <c r="E3555" s="18"/>
      <c r="F3555" s="18"/>
      <c r="G3555" s="18"/>
      <c r="H3555" s="18"/>
      <c r="I3555" s="18"/>
      <c r="J3555" s="18"/>
      <c r="K3555" s="18"/>
      <c r="L3555" s="18"/>
      <c r="M3555" s="18"/>
      <c r="N3555" s="18"/>
      <c r="O3555" s="18"/>
      <c r="P3555" s="18"/>
    </row>
    <row r="3556" spans="2:16" ht="12.75">
      <c r="B3556" s="18"/>
      <c r="C3556" s="18"/>
      <c r="D3556" s="18"/>
      <c r="E3556" s="18"/>
      <c r="F3556" s="18"/>
      <c r="G3556" s="18"/>
      <c r="H3556" s="18"/>
      <c r="I3556" s="18"/>
      <c r="J3556" s="18"/>
      <c r="K3556" s="18"/>
      <c r="L3556" s="18"/>
      <c r="M3556" s="18"/>
      <c r="N3556" s="18"/>
      <c r="O3556" s="18"/>
      <c r="P3556" s="18"/>
    </row>
    <row r="3557" spans="2:16" ht="12.75">
      <c r="B3557" s="18"/>
      <c r="C3557" s="18"/>
      <c r="D3557" s="18"/>
      <c r="E3557" s="18"/>
      <c r="F3557" s="18"/>
      <c r="G3557" s="18"/>
      <c r="H3557" s="18"/>
      <c r="I3557" s="18"/>
      <c r="J3557" s="18"/>
      <c r="K3557" s="18"/>
      <c r="L3557" s="18"/>
      <c r="M3557" s="18"/>
      <c r="N3557" s="18"/>
      <c r="O3557" s="18"/>
      <c r="P3557" s="18"/>
    </row>
    <row r="3558" spans="2:16" ht="12.75">
      <c r="B3558" s="18"/>
      <c r="C3558" s="18"/>
      <c r="D3558" s="18"/>
      <c r="E3558" s="18"/>
      <c r="F3558" s="18"/>
      <c r="G3558" s="18"/>
      <c r="H3558" s="18"/>
      <c r="I3558" s="18"/>
      <c r="J3558" s="18"/>
      <c r="K3558" s="18"/>
      <c r="L3558" s="18"/>
      <c r="M3558" s="18"/>
      <c r="N3558" s="18"/>
      <c r="O3558" s="18"/>
      <c r="P3558" s="18"/>
    </row>
    <row r="3559" spans="2:16" ht="12.75">
      <c r="B3559" s="18"/>
      <c r="C3559" s="18"/>
      <c r="D3559" s="18"/>
      <c r="E3559" s="18"/>
      <c r="F3559" s="18"/>
      <c r="G3559" s="18"/>
      <c r="H3559" s="18"/>
      <c r="I3559" s="18"/>
      <c r="J3559" s="18"/>
      <c r="K3559" s="18"/>
      <c r="L3559" s="18"/>
      <c r="M3559" s="18"/>
      <c r="N3559" s="18"/>
      <c r="O3559" s="18"/>
      <c r="P3559" s="18"/>
    </row>
    <row r="3560" spans="2:16" ht="12.75">
      <c r="B3560" s="18"/>
      <c r="C3560" s="18"/>
      <c r="D3560" s="18"/>
      <c r="E3560" s="18"/>
      <c r="F3560" s="18"/>
      <c r="G3560" s="18"/>
      <c r="H3560" s="18"/>
      <c r="I3560" s="18"/>
      <c r="J3560" s="18"/>
      <c r="K3560" s="18"/>
      <c r="L3560" s="18"/>
      <c r="M3560" s="18"/>
      <c r="N3560" s="18"/>
      <c r="O3560" s="18"/>
      <c r="P3560" s="18"/>
    </row>
    <row r="3561" spans="2:16" ht="12.75">
      <c r="B3561" s="18"/>
      <c r="C3561" s="18"/>
      <c r="D3561" s="18"/>
      <c r="E3561" s="18"/>
      <c r="F3561" s="18"/>
      <c r="G3561" s="18"/>
      <c r="H3561" s="18"/>
      <c r="I3561" s="18"/>
      <c r="J3561" s="18"/>
      <c r="K3561" s="18"/>
      <c r="L3561" s="18"/>
      <c r="M3561" s="18"/>
      <c r="N3561" s="18"/>
      <c r="O3561" s="18"/>
      <c r="P3561" s="18"/>
    </row>
    <row r="3562" spans="2:16" ht="12.75">
      <c r="B3562" s="18"/>
      <c r="C3562" s="18"/>
      <c r="D3562" s="18"/>
      <c r="E3562" s="18"/>
      <c r="F3562" s="18"/>
      <c r="G3562" s="18"/>
      <c r="H3562" s="18"/>
      <c r="I3562" s="18"/>
      <c r="J3562" s="18"/>
      <c r="K3562" s="18"/>
      <c r="L3562" s="18"/>
      <c r="M3562" s="18"/>
      <c r="N3562" s="18"/>
      <c r="O3562" s="18"/>
      <c r="P3562" s="18"/>
    </row>
    <row r="3563" spans="2:16" ht="12.75">
      <c r="B3563" s="18"/>
      <c r="C3563" s="18"/>
      <c r="D3563" s="18"/>
      <c r="E3563" s="18"/>
      <c r="F3563" s="18"/>
      <c r="G3563" s="18"/>
      <c r="H3563" s="18"/>
      <c r="I3563" s="18"/>
      <c r="J3563" s="18"/>
      <c r="K3563" s="18"/>
      <c r="L3563" s="18"/>
      <c r="M3563" s="18"/>
      <c r="N3563" s="18"/>
      <c r="O3563" s="18"/>
      <c r="P3563" s="18"/>
    </row>
    <row r="3564" spans="2:16" ht="12.75">
      <c r="B3564" s="18"/>
      <c r="C3564" s="18"/>
      <c r="D3564" s="18"/>
      <c r="E3564" s="18"/>
      <c r="F3564" s="18"/>
      <c r="G3564" s="18"/>
      <c r="H3564" s="18"/>
      <c r="I3564" s="18"/>
      <c r="J3564" s="18"/>
      <c r="K3564" s="18"/>
      <c r="L3564" s="18"/>
      <c r="M3564" s="18"/>
      <c r="N3564" s="18"/>
      <c r="O3564" s="18"/>
      <c r="P3564" s="18"/>
    </row>
    <row r="3565" spans="2:16" ht="12.75">
      <c r="B3565" s="18"/>
      <c r="C3565" s="18"/>
      <c r="D3565" s="18"/>
      <c r="E3565" s="18"/>
      <c r="F3565" s="18"/>
      <c r="G3565" s="18"/>
      <c r="H3565" s="18"/>
      <c r="I3565" s="18"/>
      <c r="J3565" s="18"/>
      <c r="K3565" s="18"/>
      <c r="L3565" s="18"/>
      <c r="M3565" s="18"/>
      <c r="N3565" s="18"/>
      <c r="O3565" s="18"/>
      <c r="P3565" s="18"/>
    </row>
    <row r="3566" spans="2:16" ht="12.75">
      <c r="B3566" s="18"/>
      <c r="C3566" s="18"/>
      <c r="D3566" s="18"/>
      <c r="E3566" s="18"/>
      <c r="F3566" s="18"/>
      <c r="G3566" s="18"/>
      <c r="H3566" s="18"/>
      <c r="I3566" s="18"/>
      <c r="J3566" s="18"/>
      <c r="K3566" s="18"/>
      <c r="L3566" s="18"/>
      <c r="M3566" s="18"/>
      <c r="N3566" s="18"/>
      <c r="O3566" s="18"/>
      <c r="P3566" s="18"/>
    </row>
    <row r="3567" spans="2:16" ht="12.75">
      <c r="B3567" s="18"/>
      <c r="C3567" s="18"/>
      <c r="D3567" s="18"/>
      <c r="E3567" s="18"/>
      <c r="F3567" s="18"/>
      <c r="G3567" s="18"/>
      <c r="H3567" s="18"/>
      <c r="I3567" s="18"/>
      <c r="J3567" s="18"/>
      <c r="K3567" s="18"/>
      <c r="L3567" s="18"/>
      <c r="M3567" s="18"/>
      <c r="N3567" s="18"/>
      <c r="O3567" s="18"/>
      <c r="P3567" s="18"/>
    </row>
    <row r="3568" spans="2:16" ht="12.75">
      <c r="B3568" s="18"/>
      <c r="C3568" s="18"/>
      <c r="D3568" s="18"/>
      <c r="E3568" s="18"/>
      <c r="F3568" s="18"/>
      <c r="G3568" s="18"/>
      <c r="H3568" s="18"/>
      <c r="I3568" s="18"/>
      <c r="J3568" s="18"/>
      <c r="K3568" s="18"/>
      <c r="L3568" s="18"/>
      <c r="M3568" s="18"/>
      <c r="N3568" s="18"/>
      <c r="O3568" s="18"/>
      <c r="P3568" s="18"/>
    </row>
    <row r="3569" spans="2:16" ht="12.75">
      <c r="B3569" s="18"/>
      <c r="C3569" s="18"/>
      <c r="D3569" s="18"/>
      <c r="E3569" s="18"/>
      <c r="F3569" s="18"/>
      <c r="G3569" s="18"/>
      <c r="H3569" s="18"/>
      <c r="I3569" s="18"/>
      <c r="J3569" s="18"/>
      <c r="K3569" s="18"/>
      <c r="L3569" s="18"/>
      <c r="M3569" s="18"/>
      <c r="N3569" s="18"/>
      <c r="O3569" s="18"/>
      <c r="P3569" s="18"/>
    </row>
    <row r="3570" spans="2:16" ht="12.75">
      <c r="B3570" s="18"/>
      <c r="C3570" s="18"/>
      <c r="D3570" s="18"/>
      <c r="E3570" s="18"/>
      <c r="F3570" s="18"/>
      <c r="G3570" s="18"/>
      <c r="H3570" s="18"/>
      <c r="I3570" s="18"/>
      <c r="J3570" s="18"/>
      <c r="K3570" s="18"/>
      <c r="L3570" s="18"/>
      <c r="M3570" s="18"/>
      <c r="N3570" s="18"/>
      <c r="O3570" s="18"/>
      <c r="P3570" s="18"/>
    </row>
    <row r="3571" spans="2:16" ht="12.75">
      <c r="B3571" s="18"/>
      <c r="C3571" s="18"/>
      <c r="D3571" s="18"/>
      <c r="E3571" s="18"/>
      <c r="F3571" s="18"/>
      <c r="G3571" s="18"/>
      <c r="H3571" s="18"/>
      <c r="I3571" s="18"/>
      <c r="J3571" s="18"/>
      <c r="K3571" s="18"/>
      <c r="L3571" s="18"/>
      <c r="M3571" s="18"/>
      <c r="N3571" s="18"/>
      <c r="O3571" s="18"/>
      <c r="P3571" s="18"/>
    </row>
    <row r="3572" spans="2:16" ht="12.75">
      <c r="B3572" s="18"/>
      <c r="C3572" s="18"/>
      <c r="D3572" s="18"/>
      <c r="E3572" s="18"/>
      <c r="F3572" s="18"/>
      <c r="G3572" s="18"/>
      <c r="H3572" s="18"/>
      <c r="I3572" s="18"/>
      <c r="J3572" s="18"/>
      <c r="K3572" s="18"/>
      <c r="L3572" s="18"/>
      <c r="M3572" s="18"/>
      <c r="N3572" s="18"/>
      <c r="O3572" s="18"/>
      <c r="P3572" s="18"/>
    </row>
    <row r="3573" spans="2:16" ht="12.75">
      <c r="B3573" s="18"/>
      <c r="C3573" s="18"/>
      <c r="D3573" s="18"/>
      <c r="E3573" s="18"/>
      <c r="F3573" s="18"/>
      <c r="G3573" s="18"/>
      <c r="H3573" s="18"/>
      <c r="I3573" s="18"/>
      <c r="J3573" s="18"/>
      <c r="K3573" s="18"/>
      <c r="L3573" s="18"/>
      <c r="M3573" s="18"/>
      <c r="N3573" s="18"/>
      <c r="O3573" s="18"/>
      <c r="P3573" s="18"/>
    </row>
    <row r="3574" spans="2:16" ht="12.75">
      <c r="B3574" s="18"/>
      <c r="C3574" s="18"/>
      <c r="D3574" s="18"/>
      <c r="E3574" s="18"/>
      <c r="F3574" s="18"/>
      <c r="G3574" s="18"/>
      <c r="H3574" s="18"/>
      <c r="I3574" s="18"/>
      <c r="J3574" s="18"/>
      <c r="K3574" s="18"/>
      <c r="L3574" s="18"/>
      <c r="M3574" s="18"/>
      <c r="N3574" s="18"/>
      <c r="O3574" s="18"/>
      <c r="P3574" s="18"/>
    </row>
    <row r="3575" spans="2:16" ht="12.75">
      <c r="B3575" s="18"/>
      <c r="C3575" s="18"/>
      <c r="D3575" s="18"/>
      <c r="E3575" s="18"/>
      <c r="F3575" s="18"/>
      <c r="G3575" s="18"/>
      <c r="H3575" s="18"/>
      <c r="I3575" s="18"/>
      <c r="J3575" s="18"/>
      <c r="K3575" s="18"/>
      <c r="L3575" s="18"/>
      <c r="M3575" s="18"/>
      <c r="N3575" s="18"/>
      <c r="O3575" s="18"/>
      <c r="P3575" s="18"/>
    </row>
    <row r="3576" spans="2:16" ht="12.75">
      <c r="B3576" s="18"/>
      <c r="C3576" s="18"/>
      <c r="D3576" s="18"/>
      <c r="E3576" s="18"/>
      <c r="F3576" s="18"/>
      <c r="G3576" s="18"/>
      <c r="H3576" s="18"/>
      <c r="I3576" s="18"/>
      <c r="J3576" s="18"/>
      <c r="K3576" s="18"/>
      <c r="L3576" s="18"/>
      <c r="M3576" s="18"/>
      <c r="N3576" s="18"/>
      <c r="O3576" s="18"/>
      <c r="P3576" s="18"/>
    </row>
    <row r="3577" spans="2:16" ht="12.75">
      <c r="B3577" s="18"/>
      <c r="C3577" s="18"/>
      <c r="D3577" s="18"/>
      <c r="E3577" s="18"/>
      <c r="F3577" s="18"/>
      <c r="G3577" s="18"/>
      <c r="H3577" s="18"/>
      <c r="I3577" s="18"/>
      <c r="J3577" s="18"/>
      <c r="K3577" s="18"/>
      <c r="L3577" s="18"/>
      <c r="M3577" s="18"/>
      <c r="N3577" s="18"/>
      <c r="O3577" s="18"/>
      <c r="P3577" s="18"/>
    </row>
    <row r="3578" spans="2:16" ht="12.75">
      <c r="B3578" s="18"/>
      <c r="C3578" s="18"/>
      <c r="D3578" s="18"/>
      <c r="E3578" s="18"/>
      <c r="F3578" s="18"/>
      <c r="G3578" s="18"/>
      <c r="H3578" s="18"/>
      <c r="I3578" s="18"/>
      <c r="J3578" s="18"/>
      <c r="K3578" s="18"/>
      <c r="L3578" s="18"/>
      <c r="M3578" s="18"/>
      <c r="N3578" s="18"/>
      <c r="O3578" s="18"/>
      <c r="P3578" s="18"/>
    </row>
    <row r="3579" spans="2:16" ht="12.75">
      <c r="B3579" s="18"/>
      <c r="C3579" s="18"/>
      <c r="D3579" s="18"/>
      <c r="E3579" s="18"/>
      <c r="F3579" s="18"/>
      <c r="G3579" s="18"/>
      <c r="H3579" s="18"/>
      <c r="I3579" s="18"/>
      <c r="J3579" s="18"/>
      <c r="K3579" s="18"/>
      <c r="L3579" s="18"/>
      <c r="M3579" s="18"/>
      <c r="N3579" s="18"/>
      <c r="O3579" s="18"/>
      <c r="P3579" s="18"/>
    </row>
    <row r="3580" spans="2:16" ht="12.75">
      <c r="B3580" s="18"/>
      <c r="C3580" s="18"/>
      <c r="D3580" s="18"/>
      <c r="E3580" s="18"/>
      <c r="F3580" s="18"/>
      <c r="G3580" s="18"/>
      <c r="H3580" s="18"/>
      <c r="I3580" s="18"/>
      <c r="J3580" s="18"/>
      <c r="K3580" s="18"/>
      <c r="L3580" s="18"/>
      <c r="M3580" s="18"/>
      <c r="N3580" s="18"/>
      <c r="O3580" s="18"/>
      <c r="P3580" s="18"/>
    </row>
    <row r="3581" spans="2:16" ht="12.75">
      <c r="B3581" s="18"/>
      <c r="C3581" s="18"/>
      <c r="D3581" s="18"/>
      <c r="E3581" s="18"/>
      <c r="F3581" s="18"/>
      <c r="G3581" s="18"/>
      <c r="H3581" s="18"/>
      <c r="I3581" s="18"/>
      <c r="J3581" s="18"/>
      <c r="K3581" s="18"/>
      <c r="L3581" s="18"/>
      <c r="M3581" s="18"/>
      <c r="N3581" s="18"/>
      <c r="O3581" s="18"/>
      <c r="P3581" s="18"/>
    </row>
    <row r="3582" spans="2:16" ht="12.75">
      <c r="B3582" s="18"/>
      <c r="C3582" s="18"/>
      <c r="D3582" s="18"/>
      <c r="E3582" s="18"/>
      <c r="F3582" s="18"/>
      <c r="G3582" s="18"/>
      <c r="H3582" s="18"/>
      <c r="I3582" s="18"/>
      <c r="J3582" s="18"/>
      <c r="K3582" s="18"/>
      <c r="L3582" s="18"/>
      <c r="M3582" s="18"/>
      <c r="N3582" s="18"/>
      <c r="O3582" s="18"/>
      <c r="P3582" s="18"/>
    </row>
    <row r="3583" spans="2:16" ht="12.75">
      <c r="B3583" s="18"/>
      <c r="C3583" s="18"/>
      <c r="D3583" s="18"/>
      <c r="E3583" s="18"/>
      <c r="F3583" s="18"/>
      <c r="G3583" s="18"/>
      <c r="H3583" s="18"/>
      <c r="I3583" s="18"/>
      <c r="J3583" s="18"/>
      <c r="K3583" s="18"/>
      <c r="L3583" s="18"/>
      <c r="M3583" s="18"/>
      <c r="N3583" s="18"/>
      <c r="O3583" s="18"/>
      <c r="P3583" s="18"/>
    </row>
    <row r="3584" spans="2:16" ht="12.75">
      <c r="B3584" s="18"/>
      <c r="C3584" s="18"/>
      <c r="D3584" s="18"/>
      <c r="E3584" s="18"/>
      <c r="F3584" s="18"/>
      <c r="G3584" s="18"/>
      <c r="H3584" s="18"/>
      <c r="I3584" s="18"/>
      <c r="J3584" s="18"/>
      <c r="K3584" s="18"/>
      <c r="L3584" s="18"/>
      <c r="M3584" s="18"/>
      <c r="N3584" s="18"/>
      <c r="O3584" s="18"/>
      <c r="P3584" s="18"/>
    </row>
    <row r="3585" spans="2:16" ht="12.75">
      <c r="B3585" s="18"/>
      <c r="C3585" s="18"/>
      <c r="D3585" s="18"/>
      <c r="E3585" s="18"/>
      <c r="F3585" s="18"/>
      <c r="G3585" s="18"/>
      <c r="H3585" s="18"/>
      <c r="I3585" s="18"/>
      <c r="J3585" s="18"/>
      <c r="K3585" s="18"/>
      <c r="L3585" s="18"/>
      <c r="M3585" s="18"/>
      <c r="N3585" s="18"/>
      <c r="O3585" s="18"/>
      <c r="P3585" s="18"/>
    </row>
    <row r="3586" spans="2:16" ht="12.75">
      <c r="B3586" s="18"/>
      <c r="C3586" s="18"/>
      <c r="D3586" s="18"/>
      <c r="E3586" s="18"/>
      <c r="F3586" s="18"/>
      <c r="G3586" s="18"/>
      <c r="H3586" s="18"/>
      <c r="I3586" s="18"/>
      <c r="J3586" s="18"/>
      <c r="K3586" s="18"/>
      <c r="L3586" s="18"/>
      <c r="M3586" s="18"/>
      <c r="N3586" s="18"/>
      <c r="O3586" s="18"/>
      <c r="P3586" s="18"/>
    </row>
    <row r="3587" spans="2:16" ht="12.75">
      <c r="B3587" s="18"/>
      <c r="C3587" s="18"/>
      <c r="D3587" s="18"/>
      <c r="E3587" s="18"/>
      <c r="F3587" s="18"/>
      <c r="G3587" s="18"/>
      <c r="H3587" s="18"/>
      <c r="I3587" s="18"/>
      <c r="J3587" s="18"/>
      <c r="K3587" s="18"/>
      <c r="L3587" s="18"/>
      <c r="M3587" s="18"/>
      <c r="N3587" s="18"/>
      <c r="O3587" s="18"/>
      <c r="P3587" s="18"/>
    </row>
    <row r="3588" spans="2:16" ht="12.75">
      <c r="B3588" s="18"/>
      <c r="C3588" s="18"/>
      <c r="D3588" s="18"/>
      <c r="E3588" s="18"/>
      <c r="F3588" s="18"/>
      <c r="G3588" s="18"/>
      <c r="H3588" s="18"/>
      <c r="I3588" s="18"/>
      <c r="J3588" s="18"/>
      <c r="K3588" s="18"/>
      <c r="L3588" s="18"/>
      <c r="M3588" s="18"/>
      <c r="N3588" s="18"/>
      <c r="O3588" s="18"/>
      <c r="P3588" s="18"/>
    </row>
    <row r="3589" spans="2:16" ht="12.75">
      <c r="B3589" s="18"/>
      <c r="C3589" s="18"/>
      <c r="D3589" s="18"/>
      <c r="E3589" s="18"/>
      <c r="F3589" s="18"/>
      <c r="G3589" s="18"/>
      <c r="H3589" s="18"/>
      <c r="I3589" s="18"/>
      <c r="J3589" s="18"/>
      <c r="K3589" s="18"/>
      <c r="L3589" s="18"/>
      <c r="M3589" s="18"/>
      <c r="N3589" s="18"/>
      <c r="O3589" s="18"/>
      <c r="P3589" s="18"/>
    </row>
    <row r="3590" spans="2:16" ht="12.75">
      <c r="B3590" s="18"/>
      <c r="C3590" s="18"/>
      <c r="D3590" s="18"/>
      <c r="E3590" s="18"/>
      <c r="F3590" s="18"/>
      <c r="G3590" s="18"/>
      <c r="H3590" s="18"/>
      <c r="I3590" s="18"/>
      <c r="J3590" s="18"/>
      <c r="K3590" s="18"/>
      <c r="L3590" s="18"/>
      <c r="M3590" s="18"/>
      <c r="N3590" s="18"/>
      <c r="O3590" s="18"/>
      <c r="P3590" s="18"/>
    </row>
    <row r="3591" spans="2:16" ht="12.75">
      <c r="B3591" s="18"/>
      <c r="C3591" s="18"/>
      <c r="D3591" s="18"/>
      <c r="E3591" s="18"/>
      <c r="F3591" s="18"/>
      <c r="G3591" s="18"/>
      <c r="H3591" s="18"/>
      <c r="I3591" s="18"/>
      <c r="J3591" s="18"/>
      <c r="K3591" s="18"/>
      <c r="L3591" s="18"/>
      <c r="M3591" s="18"/>
      <c r="N3591" s="18"/>
      <c r="O3591" s="18"/>
      <c r="P3591" s="18"/>
    </row>
    <row r="3592" spans="2:16" ht="12.75">
      <c r="B3592" s="18"/>
      <c r="C3592" s="18"/>
      <c r="D3592" s="18"/>
      <c r="E3592" s="18"/>
      <c r="F3592" s="18"/>
      <c r="G3592" s="18"/>
      <c r="H3592" s="18"/>
      <c r="I3592" s="18"/>
      <c r="J3592" s="18"/>
      <c r="K3592" s="18"/>
      <c r="L3592" s="18"/>
      <c r="M3592" s="18"/>
      <c r="N3592" s="18"/>
      <c r="O3592" s="18"/>
      <c r="P3592" s="18"/>
    </row>
    <row r="3593" spans="2:16" ht="12.75">
      <c r="B3593" s="18"/>
      <c r="C3593" s="18"/>
      <c r="D3593" s="18"/>
      <c r="E3593" s="18"/>
      <c r="F3593" s="18"/>
      <c r="G3593" s="18"/>
      <c r="H3593" s="18"/>
      <c r="I3593" s="18"/>
      <c r="J3593" s="18"/>
      <c r="K3593" s="18"/>
      <c r="L3593" s="18"/>
      <c r="M3593" s="18"/>
      <c r="N3593" s="18"/>
      <c r="O3593" s="18"/>
      <c r="P3593" s="18"/>
    </row>
    <row r="3594" spans="2:16" ht="12.75">
      <c r="B3594" s="18"/>
      <c r="C3594" s="18"/>
      <c r="D3594" s="18"/>
      <c r="E3594" s="18"/>
      <c r="F3594" s="18"/>
      <c r="G3594" s="18"/>
      <c r="H3594" s="18"/>
      <c r="I3594" s="18"/>
      <c r="J3594" s="18"/>
      <c r="K3594" s="18"/>
      <c r="L3594" s="18"/>
      <c r="M3594" s="18"/>
      <c r="N3594" s="18"/>
      <c r="O3594" s="18"/>
      <c r="P3594" s="18"/>
    </row>
    <row r="3595" spans="2:16" ht="12.75">
      <c r="B3595" s="18"/>
      <c r="C3595" s="18"/>
      <c r="D3595" s="18"/>
      <c r="E3595" s="18"/>
      <c r="F3595" s="18"/>
      <c r="G3595" s="18"/>
      <c r="H3595" s="18"/>
      <c r="I3595" s="18"/>
      <c r="J3595" s="18"/>
      <c r="K3595" s="18"/>
      <c r="L3595" s="18"/>
      <c r="M3595" s="18"/>
      <c r="N3595" s="18"/>
      <c r="O3595" s="18"/>
      <c r="P3595" s="18"/>
    </row>
    <row r="3596" spans="2:16" ht="12.75">
      <c r="B3596" s="18"/>
      <c r="C3596" s="18"/>
      <c r="D3596" s="18"/>
      <c r="E3596" s="18"/>
      <c r="F3596" s="18"/>
      <c r="G3596" s="18"/>
      <c r="H3596" s="18"/>
      <c r="I3596" s="18"/>
      <c r="J3596" s="18"/>
      <c r="K3596" s="18"/>
      <c r="L3596" s="18"/>
      <c r="M3596" s="18"/>
      <c r="N3596" s="18"/>
      <c r="O3596" s="18"/>
      <c r="P3596" s="18"/>
    </row>
    <row r="3597" spans="2:16" ht="12.75">
      <c r="B3597" s="18"/>
      <c r="C3597" s="18"/>
      <c r="D3597" s="18"/>
      <c r="E3597" s="18"/>
      <c r="F3597" s="18"/>
      <c r="G3597" s="18"/>
      <c r="H3597" s="18"/>
      <c r="I3597" s="18"/>
      <c r="J3597" s="18"/>
      <c r="K3597" s="18"/>
      <c r="L3597" s="18"/>
      <c r="M3597" s="18"/>
      <c r="N3597" s="18"/>
      <c r="O3597" s="18"/>
      <c r="P3597" s="18"/>
    </row>
    <row r="3598" spans="2:16" ht="12.75">
      <c r="B3598" s="18"/>
      <c r="C3598" s="18"/>
      <c r="D3598" s="18"/>
      <c r="E3598" s="18"/>
      <c r="F3598" s="18"/>
      <c r="G3598" s="18"/>
      <c r="H3598" s="18"/>
      <c r="I3598" s="18"/>
      <c r="J3598" s="18"/>
      <c r="K3598" s="18"/>
      <c r="L3598" s="18"/>
      <c r="M3598" s="18"/>
      <c r="N3598" s="18"/>
      <c r="O3598" s="18"/>
      <c r="P3598" s="18"/>
    </row>
    <row r="3599" spans="2:16" ht="12.75">
      <c r="B3599" s="18"/>
      <c r="C3599" s="18"/>
      <c r="D3599" s="18"/>
      <c r="E3599" s="18"/>
      <c r="F3599" s="18"/>
      <c r="G3599" s="18"/>
      <c r="H3599" s="18"/>
      <c r="I3599" s="18"/>
      <c r="J3599" s="18"/>
      <c r="K3599" s="18"/>
      <c r="L3599" s="18"/>
      <c r="M3599" s="18"/>
      <c r="N3599" s="18"/>
      <c r="O3599" s="18"/>
      <c r="P3599" s="18"/>
    </row>
    <row r="3600" spans="2:16" ht="12.75">
      <c r="B3600" s="18"/>
      <c r="C3600" s="18"/>
      <c r="D3600" s="18"/>
      <c r="E3600" s="18"/>
      <c r="F3600" s="18"/>
      <c r="G3600" s="18"/>
      <c r="H3600" s="18"/>
      <c r="I3600" s="18"/>
      <c r="J3600" s="18"/>
      <c r="K3600" s="18"/>
      <c r="L3600" s="18"/>
      <c r="M3600" s="18"/>
      <c r="N3600" s="18"/>
      <c r="O3600" s="18"/>
      <c r="P3600" s="18"/>
    </row>
    <row r="3601" spans="2:16" ht="12.75">
      <c r="B3601" s="18"/>
      <c r="C3601" s="18"/>
      <c r="D3601" s="18"/>
      <c r="E3601" s="18"/>
      <c r="F3601" s="18"/>
      <c r="G3601" s="18"/>
      <c r="H3601" s="18"/>
      <c r="I3601" s="18"/>
      <c r="J3601" s="18"/>
      <c r="K3601" s="18"/>
      <c r="L3601" s="18"/>
      <c r="M3601" s="18"/>
      <c r="N3601" s="18"/>
      <c r="O3601" s="18"/>
      <c r="P3601" s="18"/>
    </row>
    <row r="3602" spans="2:16" ht="12.75">
      <c r="B3602" s="18"/>
      <c r="C3602" s="18"/>
      <c r="D3602" s="18"/>
      <c r="E3602" s="18"/>
      <c r="F3602" s="18"/>
      <c r="G3602" s="18"/>
      <c r="H3602" s="18"/>
      <c r="I3602" s="18"/>
      <c r="J3602" s="18"/>
      <c r="K3602" s="18"/>
      <c r="L3602" s="18"/>
      <c r="M3602" s="18"/>
      <c r="N3602" s="18"/>
      <c r="O3602" s="18"/>
      <c r="P3602" s="18"/>
    </row>
    <row r="3603" spans="2:16" ht="12.75">
      <c r="B3603" s="18"/>
      <c r="C3603" s="18"/>
      <c r="D3603" s="18"/>
      <c r="E3603" s="18"/>
      <c r="F3603" s="18"/>
      <c r="G3603" s="18"/>
      <c r="H3603" s="18"/>
      <c r="I3603" s="18"/>
      <c r="J3603" s="18"/>
      <c r="K3603" s="18"/>
      <c r="L3603" s="18"/>
      <c r="M3603" s="18"/>
      <c r="N3603" s="18"/>
      <c r="O3603" s="18"/>
      <c r="P3603" s="18"/>
    </row>
    <row r="3604" spans="2:16" ht="12.75">
      <c r="B3604" s="18"/>
      <c r="C3604" s="18"/>
      <c r="D3604" s="18"/>
      <c r="E3604" s="18"/>
      <c r="F3604" s="18"/>
      <c r="G3604" s="18"/>
      <c r="H3604" s="18"/>
      <c r="I3604" s="18"/>
      <c r="J3604" s="18"/>
      <c r="K3604" s="18"/>
      <c r="L3604" s="18"/>
      <c r="M3604" s="18"/>
      <c r="N3604" s="18"/>
      <c r="O3604" s="18"/>
      <c r="P3604" s="18"/>
    </row>
    <row r="3605" spans="2:16" ht="12.75">
      <c r="B3605" s="18"/>
      <c r="C3605" s="18"/>
      <c r="D3605" s="18"/>
      <c r="E3605" s="18"/>
      <c r="F3605" s="18"/>
      <c r="G3605" s="18"/>
      <c r="H3605" s="18"/>
      <c r="I3605" s="18"/>
      <c r="J3605" s="18"/>
      <c r="K3605" s="18"/>
      <c r="L3605" s="18"/>
      <c r="M3605" s="18"/>
      <c r="N3605" s="18"/>
      <c r="O3605" s="18"/>
      <c r="P3605" s="18"/>
    </row>
    <row r="3606" spans="2:16" ht="12.75">
      <c r="B3606" s="18"/>
      <c r="C3606" s="18"/>
      <c r="D3606" s="18"/>
      <c r="E3606" s="18"/>
      <c r="F3606" s="18"/>
      <c r="G3606" s="18"/>
      <c r="H3606" s="18"/>
      <c r="I3606" s="18"/>
      <c r="J3606" s="18"/>
      <c r="K3606" s="18"/>
      <c r="L3606" s="18"/>
      <c r="M3606" s="18"/>
      <c r="N3606" s="18"/>
      <c r="O3606" s="18"/>
      <c r="P3606" s="18"/>
    </row>
    <row r="3607" spans="2:16" ht="12.75">
      <c r="B3607" s="18"/>
      <c r="C3607" s="18"/>
      <c r="D3607" s="18"/>
      <c r="E3607" s="18"/>
      <c r="F3607" s="18"/>
      <c r="G3607" s="18"/>
      <c r="H3607" s="18"/>
      <c r="I3607" s="18"/>
      <c r="J3607" s="18"/>
      <c r="K3607" s="18"/>
      <c r="L3607" s="18"/>
      <c r="M3607" s="18"/>
      <c r="N3607" s="18"/>
      <c r="O3607" s="18"/>
      <c r="P3607" s="18"/>
    </row>
    <row r="3608" spans="2:16" ht="12.75">
      <c r="B3608" s="18"/>
      <c r="C3608" s="18"/>
      <c r="D3608" s="18"/>
      <c r="E3608" s="18"/>
      <c r="F3608" s="18"/>
      <c r="G3608" s="18"/>
      <c r="H3608" s="18"/>
      <c r="I3608" s="18"/>
      <c r="J3608" s="18"/>
      <c r="K3608" s="18"/>
      <c r="L3608" s="18"/>
      <c r="M3608" s="18"/>
      <c r="N3608" s="18"/>
      <c r="O3608" s="18"/>
      <c r="P3608" s="18"/>
    </row>
    <row r="3609" spans="2:16" ht="12.75">
      <c r="B3609" s="18"/>
      <c r="C3609" s="18"/>
      <c r="D3609" s="18"/>
      <c r="E3609" s="18"/>
      <c r="F3609" s="18"/>
      <c r="G3609" s="18"/>
      <c r="H3609" s="18"/>
      <c r="I3609" s="18"/>
      <c r="J3609" s="18"/>
      <c r="K3609" s="18"/>
      <c r="L3609" s="18"/>
      <c r="M3609" s="18"/>
      <c r="N3609" s="18"/>
      <c r="O3609" s="18"/>
      <c r="P3609" s="18"/>
    </row>
    <row r="3610" spans="2:16" ht="12.75">
      <c r="B3610" s="18"/>
      <c r="C3610" s="18"/>
      <c r="D3610" s="18"/>
      <c r="E3610" s="18"/>
      <c r="F3610" s="18"/>
      <c r="G3610" s="18"/>
      <c r="H3610" s="18"/>
      <c r="I3610" s="18"/>
      <c r="J3610" s="18"/>
      <c r="K3610" s="18"/>
      <c r="L3610" s="18"/>
      <c r="M3610" s="18"/>
      <c r="N3610" s="18"/>
      <c r="O3610" s="18"/>
      <c r="P3610" s="18"/>
    </row>
    <row r="3611" spans="2:16" ht="12.75">
      <c r="B3611" s="18"/>
      <c r="C3611" s="18"/>
      <c r="D3611" s="18"/>
      <c r="E3611" s="18"/>
      <c r="F3611" s="18"/>
      <c r="G3611" s="18"/>
      <c r="H3611" s="18"/>
      <c r="I3611" s="18"/>
      <c r="J3611" s="18"/>
      <c r="K3611" s="18"/>
      <c r="L3611" s="18"/>
      <c r="M3611" s="18"/>
      <c r="N3611" s="18"/>
      <c r="O3611" s="18"/>
      <c r="P3611" s="18"/>
    </row>
    <row r="3612" spans="2:16" ht="12.75">
      <c r="B3612" s="18"/>
      <c r="C3612" s="18"/>
      <c r="D3612" s="18"/>
      <c r="E3612" s="18"/>
      <c r="F3612" s="18"/>
      <c r="G3612" s="18"/>
      <c r="H3612" s="18"/>
      <c r="I3612" s="18"/>
      <c r="J3612" s="18"/>
      <c r="K3612" s="18"/>
      <c r="L3612" s="18"/>
      <c r="M3612" s="18"/>
      <c r="N3612" s="18"/>
      <c r="O3612" s="18"/>
      <c r="P3612" s="18"/>
    </row>
    <row r="3613" spans="2:16" ht="12.75">
      <c r="B3613" s="18"/>
      <c r="C3613" s="18"/>
      <c r="D3613" s="18"/>
      <c r="E3613" s="18"/>
      <c r="F3613" s="18"/>
      <c r="G3613" s="18"/>
      <c r="H3613" s="18"/>
      <c r="I3613" s="18"/>
      <c r="J3613" s="18"/>
      <c r="K3613" s="18"/>
      <c r="L3613" s="18"/>
      <c r="M3613" s="18"/>
      <c r="N3613" s="18"/>
      <c r="O3613" s="18"/>
      <c r="P3613" s="18"/>
    </row>
    <row r="3614" spans="2:16" ht="12.75">
      <c r="B3614" s="18"/>
      <c r="C3614" s="18"/>
      <c r="D3614" s="18"/>
      <c r="E3614" s="18"/>
      <c r="F3614" s="18"/>
      <c r="G3614" s="18"/>
      <c r="H3614" s="18"/>
      <c r="I3614" s="18"/>
      <c r="J3614" s="18"/>
      <c r="K3614" s="18"/>
      <c r="L3614" s="18"/>
      <c r="M3614" s="18"/>
      <c r="N3614" s="18"/>
      <c r="O3614" s="18"/>
      <c r="P3614" s="18"/>
    </row>
    <row r="3615" spans="2:16" ht="12.75">
      <c r="B3615" s="18"/>
      <c r="C3615" s="18"/>
      <c r="D3615" s="18"/>
      <c r="E3615" s="18"/>
      <c r="F3615" s="18"/>
      <c r="G3615" s="18"/>
      <c r="H3615" s="18"/>
      <c r="I3615" s="18"/>
      <c r="J3615" s="18"/>
      <c r="K3615" s="18"/>
      <c r="L3615" s="18"/>
      <c r="M3615" s="18"/>
      <c r="N3615" s="18"/>
      <c r="O3615" s="18"/>
      <c r="P3615" s="18"/>
    </row>
    <row r="3616" spans="2:16" ht="12.75">
      <c r="B3616" s="18"/>
      <c r="C3616" s="18"/>
      <c r="D3616" s="18"/>
      <c r="E3616" s="18"/>
      <c r="F3616" s="18"/>
      <c r="G3616" s="18"/>
      <c r="H3616" s="18"/>
      <c r="I3616" s="18"/>
      <c r="J3616" s="18"/>
      <c r="K3616" s="18"/>
      <c r="L3616" s="18"/>
      <c r="M3616" s="18"/>
      <c r="N3616" s="18"/>
      <c r="O3616" s="18"/>
      <c r="P3616" s="18"/>
    </row>
    <row r="3617" spans="2:16" ht="12.75">
      <c r="B3617" s="18"/>
      <c r="C3617" s="18"/>
      <c r="D3617" s="18"/>
      <c r="E3617" s="18"/>
      <c r="F3617" s="18"/>
      <c r="G3617" s="18"/>
      <c r="H3617" s="18"/>
      <c r="I3617" s="18"/>
      <c r="J3617" s="18"/>
      <c r="K3617" s="18"/>
      <c r="L3617" s="18"/>
      <c r="M3617" s="18"/>
      <c r="N3617" s="18"/>
      <c r="O3617" s="18"/>
      <c r="P3617" s="18"/>
    </row>
    <row r="3618" spans="2:16" ht="12.75">
      <c r="B3618" s="18"/>
      <c r="C3618" s="18"/>
      <c r="D3618" s="18"/>
      <c r="E3618" s="18"/>
      <c r="F3618" s="18"/>
      <c r="G3618" s="18"/>
      <c r="H3618" s="18"/>
      <c r="I3618" s="18"/>
      <c r="J3618" s="18"/>
      <c r="K3618" s="18"/>
      <c r="L3618" s="18"/>
      <c r="M3618" s="18"/>
      <c r="N3618" s="18"/>
      <c r="O3618" s="18"/>
      <c r="P3618" s="18"/>
    </row>
    <row r="3619" spans="2:16" ht="12.75">
      <c r="B3619" s="18"/>
      <c r="C3619" s="18"/>
      <c r="D3619" s="18"/>
      <c r="E3619" s="18"/>
      <c r="F3619" s="18"/>
      <c r="G3619" s="18"/>
      <c r="H3619" s="18"/>
      <c r="I3619" s="18"/>
      <c r="J3619" s="18"/>
      <c r="K3619" s="18"/>
      <c r="L3619" s="18"/>
      <c r="M3619" s="18"/>
      <c r="N3619" s="18"/>
      <c r="O3619" s="18"/>
      <c r="P3619" s="18"/>
    </row>
    <row r="3620" spans="2:16" ht="12.75">
      <c r="B3620" s="18"/>
      <c r="C3620" s="18"/>
      <c r="D3620" s="18"/>
      <c r="E3620" s="18"/>
      <c r="F3620" s="18"/>
      <c r="G3620" s="18"/>
      <c r="H3620" s="18"/>
      <c r="I3620" s="18"/>
      <c r="J3620" s="18"/>
      <c r="K3620" s="18"/>
      <c r="L3620" s="18"/>
      <c r="M3620" s="18"/>
      <c r="N3620" s="18"/>
      <c r="O3620" s="18"/>
      <c r="P3620" s="18"/>
    </row>
    <row r="3621" spans="2:16" ht="12.75">
      <c r="B3621" s="18"/>
      <c r="C3621" s="18"/>
      <c r="D3621" s="18"/>
      <c r="E3621" s="18"/>
      <c r="F3621" s="18"/>
      <c r="G3621" s="18"/>
      <c r="H3621" s="18"/>
      <c r="I3621" s="18"/>
      <c r="J3621" s="18"/>
      <c r="K3621" s="18"/>
      <c r="L3621" s="18"/>
      <c r="M3621" s="18"/>
      <c r="N3621" s="18"/>
      <c r="O3621" s="18"/>
      <c r="P3621" s="18"/>
    </row>
    <row r="3622" spans="2:16" ht="12.75">
      <c r="B3622" s="18"/>
      <c r="C3622" s="18"/>
      <c r="D3622" s="18"/>
      <c r="E3622" s="18"/>
      <c r="F3622" s="18"/>
      <c r="G3622" s="18"/>
      <c r="H3622" s="18"/>
      <c r="I3622" s="18"/>
      <c r="J3622" s="18"/>
      <c r="K3622" s="18"/>
      <c r="L3622" s="18"/>
      <c r="M3622" s="18"/>
      <c r="N3622" s="18"/>
      <c r="O3622" s="18"/>
      <c r="P3622" s="18"/>
    </row>
    <row r="3623" spans="2:16" ht="12.75">
      <c r="B3623" s="18"/>
      <c r="C3623" s="18"/>
      <c r="D3623" s="18"/>
      <c r="E3623" s="18"/>
      <c r="F3623" s="18"/>
      <c r="G3623" s="18"/>
      <c r="H3623" s="18"/>
      <c r="I3623" s="18"/>
      <c r="J3623" s="18"/>
      <c r="K3623" s="18"/>
      <c r="L3623" s="18"/>
      <c r="M3623" s="18"/>
      <c r="N3623" s="18"/>
      <c r="O3623" s="18"/>
      <c r="P3623" s="18"/>
    </row>
    <row r="3624" spans="2:16" ht="12.75">
      <c r="B3624" s="18"/>
      <c r="C3624" s="18"/>
      <c r="D3624" s="18"/>
      <c r="E3624" s="18"/>
      <c r="F3624" s="18"/>
      <c r="G3624" s="18"/>
      <c r="H3624" s="18"/>
      <c r="I3624" s="18"/>
      <c r="J3624" s="18"/>
      <c r="K3624" s="18"/>
      <c r="L3624" s="18"/>
      <c r="M3624" s="18"/>
      <c r="N3624" s="18"/>
      <c r="O3624" s="18"/>
      <c r="P3624" s="18"/>
    </row>
    <row r="3625" spans="2:16" ht="12.75">
      <c r="B3625" s="18"/>
      <c r="C3625" s="18"/>
      <c r="D3625" s="18"/>
      <c r="E3625" s="18"/>
      <c r="F3625" s="18"/>
      <c r="G3625" s="18"/>
      <c r="H3625" s="18"/>
      <c r="I3625" s="18"/>
      <c r="J3625" s="18"/>
      <c r="K3625" s="18"/>
      <c r="L3625" s="18"/>
      <c r="M3625" s="18"/>
      <c r="N3625" s="18"/>
      <c r="O3625" s="18"/>
      <c r="P3625" s="18"/>
    </row>
    <row r="3626" spans="2:16" ht="12.75">
      <c r="B3626" s="18"/>
      <c r="C3626" s="18"/>
      <c r="D3626" s="18"/>
      <c r="E3626" s="18"/>
      <c r="F3626" s="18"/>
      <c r="G3626" s="18"/>
      <c r="H3626" s="18"/>
      <c r="I3626" s="18"/>
      <c r="J3626" s="18"/>
      <c r="K3626" s="18"/>
      <c r="L3626" s="18"/>
      <c r="M3626" s="18"/>
      <c r="N3626" s="18"/>
      <c r="O3626" s="18"/>
      <c r="P3626" s="18"/>
    </row>
    <row r="3627" spans="2:16" ht="12.75">
      <c r="B3627" s="18"/>
      <c r="C3627" s="18"/>
      <c r="D3627" s="18"/>
      <c r="E3627" s="18"/>
      <c r="F3627" s="18"/>
      <c r="G3627" s="18"/>
      <c r="H3627" s="18"/>
      <c r="I3627" s="18"/>
      <c r="J3627" s="18"/>
      <c r="K3627" s="18"/>
      <c r="L3627" s="18"/>
      <c r="M3627" s="18"/>
      <c r="N3627" s="18"/>
      <c r="O3627" s="18"/>
      <c r="P3627" s="18"/>
    </row>
    <row r="3628" spans="2:16" ht="12.75">
      <c r="B3628" s="18"/>
      <c r="C3628" s="18"/>
      <c r="D3628" s="18"/>
      <c r="E3628" s="18"/>
      <c r="F3628" s="18"/>
      <c r="G3628" s="18"/>
      <c r="H3628" s="18"/>
      <c r="I3628" s="18"/>
      <c r="J3628" s="18"/>
      <c r="K3628" s="18"/>
      <c r="L3628" s="18"/>
      <c r="M3628" s="18"/>
      <c r="N3628" s="18"/>
      <c r="O3628" s="18"/>
      <c r="P3628" s="18"/>
    </row>
    <row r="3629" spans="2:16" ht="12.75">
      <c r="B3629" s="18"/>
      <c r="C3629" s="18"/>
      <c r="D3629" s="18"/>
      <c r="E3629" s="18"/>
      <c r="F3629" s="18"/>
      <c r="G3629" s="18"/>
      <c r="H3629" s="18"/>
      <c r="I3629" s="18"/>
      <c r="J3629" s="18"/>
      <c r="K3629" s="18"/>
      <c r="L3629" s="18"/>
      <c r="M3629" s="18"/>
      <c r="N3629" s="18"/>
      <c r="O3629" s="18"/>
      <c r="P3629" s="18"/>
    </row>
    <row r="3630" spans="2:16" ht="12.75">
      <c r="B3630" s="18"/>
      <c r="C3630" s="18"/>
      <c r="D3630" s="18"/>
      <c r="E3630" s="18"/>
      <c r="F3630" s="18"/>
      <c r="G3630" s="18"/>
      <c r="H3630" s="18"/>
      <c r="I3630" s="18"/>
      <c r="J3630" s="18"/>
      <c r="K3630" s="18"/>
      <c r="L3630" s="18"/>
      <c r="M3630" s="18"/>
      <c r="N3630" s="18"/>
      <c r="O3630" s="18"/>
      <c r="P3630" s="18"/>
    </row>
    <row r="3631" spans="2:16" ht="12.75">
      <c r="B3631" s="18"/>
      <c r="C3631" s="18"/>
      <c r="D3631" s="18"/>
      <c r="E3631" s="18"/>
      <c r="F3631" s="18"/>
      <c r="G3631" s="18"/>
      <c r="H3631" s="18"/>
      <c r="I3631" s="18"/>
      <c r="J3631" s="18"/>
      <c r="K3631" s="18"/>
      <c r="L3631" s="18"/>
      <c r="M3631" s="18"/>
      <c r="N3631" s="18"/>
      <c r="O3631" s="18"/>
      <c r="P3631" s="18"/>
    </row>
    <row r="3632" spans="2:16" ht="12.75">
      <c r="B3632" s="18"/>
      <c r="C3632" s="18"/>
      <c r="D3632" s="18"/>
      <c r="E3632" s="18"/>
      <c r="F3632" s="18"/>
      <c r="G3632" s="18"/>
      <c r="H3632" s="18"/>
      <c r="I3632" s="18"/>
      <c r="J3632" s="18"/>
      <c r="K3632" s="18"/>
      <c r="L3632" s="18"/>
      <c r="M3632" s="18"/>
      <c r="N3632" s="18"/>
      <c r="O3632" s="18"/>
      <c r="P3632" s="18"/>
    </row>
    <row r="3633" spans="2:16" ht="12.75">
      <c r="B3633" s="18"/>
      <c r="C3633" s="18"/>
      <c r="D3633" s="18"/>
      <c r="E3633" s="18"/>
      <c r="F3633" s="18"/>
      <c r="G3633" s="18"/>
      <c r="H3633" s="18"/>
      <c r="I3633" s="18"/>
      <c r="J3633" s="18"/>
      <c r="K3633" s="18"/>
      <c r="L3633" s="18"/>
      <c r="M3633" s="18"/>
      <c r="N3633" s="18"/>
      <c r="O3633" s="18"/>
      <c r="P3633" s="18"/>
    </row>
    <row r="3634" spans="2:16" ht="12.75">
      <c r="B3634" s="18"/>
      <c r="C3634" s="18"/>
      <c r="D3634" s="18"/>
      <c r="E3634" s="18"/>
      <c r="F3634" s="18"/>
      <c r="G3634" s="18"/>
      <c r="H3634" s="18"/>
      <c r="I3634" s="18"/>
      <c r="J3634" s="18"/>
      <c r="K3634" s="18"/>
      <c r="L3634" s="18"/>
      <c r="M3634" s="18"/>
      <c r="N3634" s="18"/>
      <c r="O3634" s="18"/>
      <c r="P3634" s="18"/>
    </row>
    <row r="3635" spans="2:16" ht="12.75">
      <c r="B3635" s="18"/>
      <c r="C3635" s="18"/>
      <c r="D3635" s="18"/>
      <c r="E3635" s="18"/>
      <c r="F3635" s="18"/>
      <c r="G3635" s="18"/>
      <c r="H3635" s="18"/>
      <c r="I3635" s="18"/>
      <c r="J3635" s="18"/>
      <c r="K3635" s="18"/>
      <c r="L3635" s="18"/>
      <c r="M3635" s="18"/>
      <c r="N3635" s="18"/>
      <c r="O3635" s="18"/>
      <c r="P3635" s="18"/>
    </row>
    <row r="3636" spans="2:16" ht="12.75">
      <c r="B3636" s="18"/>
      <c r="C3636" s="18"/>
      <c r="D3636" s="18"/>
      <c r="E3636" s="18"/>
      <c r="F3636" s="18"/>
      <c r="G3636" s="18"/>
      <c r="H3636" s="18"/>
      <c r="I3636" s="18"/>
      <c r="J3636" s="18"/>
      <c r="K3636" s="18"/>
      <c r="L3636" s="18"/>
      <c r="M3636" s="18"/>
      <c r="N3636" s="18"/>
      <c r="O3636" s="18"/>
      <c r="P3636" s="18"/>
    </row>
    <row r="3637" spans="2:16" ht="12.75">
      <c r="B3637" s="18"/>
      <c r="C3637" s="18"/>
      <c r="D3637" s="18"/>
      <c r="E3637" s="18"/>
      <c r="F3637" s="18"/>
      <c r="G3637" s="18"/>
      <c r="H3637" s="18"/>
      <c r="I3637" s="18"/>
      <c r="J3637" s="18"/>
      <c r="K3637" s="18"/>
      <c r="L3637" s="18"/>
      <c r="M3637" s="18"/>
      <c r="N3637" s="18"/>
      <c r="O3637" s="18"/>
      <c r="P3637" s="18"/>
    </row>
    <row r="3638" spans="2:16" ht="12.75">
      <c r="B3638" s="18"/>
      <c r="C3638" s="18"/>
      <c r="D3638" s="18"/>
      <c r="E3638" s="18"/>
      <c r="F3638" s="18"/>
      <c r="G3638" s="18"/>
      <c r="H3638" s="18"/>
      <c r="I3638" s="18"/>
      <c r="J3638" s="18"/>
      <c r="K3638" s="18"/>
      <c r="L3638" s="18"/>
      <c r="M3638" s="18"/>
      <c r="N3638" s="18"/>
      <c r="O3638" s="18"/>
      <c r="P3638" s="18"/>
    </row>
    <row r="3639" spans="2:16" ht="12.75">
      <c r="B3639" s="18"/>
      <c r="C3639" s="18"/>
      <c r="D3639" s="18"/>
      <c r="E3639" s="18"/>
      <c r="F3639" s="18"/>
      <c r="G3639" s="18"/>
      <c r="H3639" s="18"/>
      <c r="I3639" s="18"/>
      <c r="J3639" s="18"/>
      <c r="K3639" s="18"/>
      <c r="L3639" s="18"/>
      <c r="M3639" s="18"/>
      <c r="N3639" s="18"/>
      <c r="O3639" s="18"/>
      <c r="P3639" s="18"/>
    </row>
    <row r="3640" spans="2:16" ht="12.75">
      <c r="B3640" s="18"/>
      <c r="C3640" s="18"/>
      <c r="D3640" s="18"/>
      <c r="E3640" s="18"/>
      <c r="F3640" s="18"/>
      <c r="G3640" s="18"/>
      <c r="H3640" s="18"/>
      <c r="I3640" s="18"/>
      <c r="J3640" s="18"/>
      <c r="K3640" s="18"/>
      <c r="L3640" s="18"/>
      <c r="M3640" s="18"/>
      <c r="N3640" s="18"/>
      <c r="O3640" s="18"/>
      <c r="P3640" s="18"/>
    </row>
    <row r="3641" spans="2:16" ht="12.75">
      <c r="B3641" s="18"/>
      <c r="C3641" s="18"/>
      <c r="D3641" s="18"/>
      <c r="E3641" s="18"/>
      <c r="F3641" s="18"/>
      <c r="G3641" s="18"/>
      <c r="H3641" s="18"/>
      <c r="I3641" s="18"/>
      <c r="J3641" s="18"/>
      <c r="K3641" s="18"/>
      <c r="L3641" s="18"/>
      <c r="M3641" s="18"/>
      <c r="N3641" s="18"/>
      <c r="O3641" s="18"/>
      <c r="P3641" s="18"/>
    </row>
    <row r="3642" spans="2:16" ht="12.75">
      <c r="B3642" s="18"/>
      <c r="C3642" s="18"/>
      <c r="D3642" s="18"/>
      <c r="E3642" s="18"/>
      <c r="F3642" s="18"/>
      <c r="G3642" s="18"/>
      <c r="H3642" s="18"/>
      <c r="I3642" s="18"/>
      <c r="J3642" s="18"/>
      <c r="K3642" s="18"/>
      <c r="L3642" s="18"/>
      <c r="M3642" s="18"/>
      <c r="N3642" s="18"/>
      <c r="O3642" s="18"/>
      <c r="P3642" s="18"/>
    </row>
    <row r="3643" spans="2:16" ht="12.75">
      <c r="B3643" s="18"/>
      <c r="C3643" s="18"/>
      <c r="D3643" s="18"/>
      <c r="E3643" s="18"/>
      <c r="F3643" s="18"/>
      <c r="G3643" s="18"/>
      <c r="H3643" s="18"/>
      <c r="I3643" s="18"/>
      <c r="J3643" s="18"/>
      <c r="K3643" s="18"/>
      <c r="L3643" s="18"/>
      <c r="M3643" s="18"/>
      <c r="N3643" s="18"/>
      <c r="O3643" s="18"/>
      <c r="P3643" s="18"/>
    </row>
    <row r="3644" spans="2:16" ht="12.75">
      <c r="B3644" s="18"/>
      <c r="C3644" s="18"/>
      <c r="D3644" s="18"/>
      <c r="E3644" s="18"/>
      <c r="F3644" s="18"/>
      <c r="G3644" s="18"/>
      <c r="H3644" s="18"/>
      <c r="I3644" s="18"/>
      <c r="J3644" s="18"/>
      <c r="K3644" s="18"/>
      <c r="L3644" s="18"/>
      <c r="M3644" s="18"/>
      <c r="N3644" s="18"/>
      <c r="O3644" s="18"/>
      <c r="P3644" s="18"/>
    </row>
    <row r="3645" spans="2:16" ht="12.75">
      <c r="B3645" s="18"/>
      <c r="C3645" s="18"/>
      <c r="D3645" s="18"/>
      <c r="E3645" s="18"/>
      <c r="F3645" s="18"/>
      <c r="G3645" s="18"/>
      <c r="H3645" s="18"/>
      <c r="I3645" s="18"/>
      <c r="J3645" s="18"/>
      <c r="K3645" s="18"/>
      <c r="L3645" s="18"/>
      <c r="M3645" s="18"/>
      <c r="N3645" s="18"/>
      <c r="O3645" s="18"/>
      <c r="P3645" s="18"/>
    </row>
    <row r="3646" spans="2:16" ht="12.75">
      <c r="B3646" s="18"/>
      <c r="C3646" s="18"/>
      <c r="D3646" s="18"/>
      <c r="E3646" s="18"/>
      <c r="F3646" s="18"/>
      <c r="G3646" s="18"/>
      <c r="H3646" s="18"/>
      <c r="I3646" s="18"/>
      <c r="J3646" s="18"/>
      <c r="K3646" s="18"/>
      <c r="L3646" s="18"/>
      <c r="M3646" s="18"/>
      <c r="N3646" s="18"/>
      <c r="O3646" s="18"/>
      <c r="P3646" s="18"/>
    </row>
    <row r="3647" spans="2:16" ht="12.75">
      <c r="B3647" s="18"/>
      <c r="C3647" s="18"/>
      <c r="D3647" s="18"/>
      <c r="E3647" s="18"/>
      <c r="F3647" s="18"/>
      <c r="G3647" s="18"/>
      <c r="H3647" s="18"/>
      <c r="I3647" s="18"/>
      <c r="J3647" s="18"/>
      <c r="K3647" s="18"/>
      <c r="L3647" s="18"/>
      <c r="M3647" s="18"/>
      <c r="N3647" s="18"/>
      <c r="O3647" s="18"/>
      <c r="P3647" s="18"/>
    </row>
    <row r="3648" spans="2:16" ht="12.75">
      <c r="B3648" s="18"/>
      <c r="C3648" s="18"/>
      <c r="D3648" s="18"/>
      <c r="E3648" s="18"/>
      <c r="F3648" s="18"/>
      <c r="G3648" s="18"/>
      <c r="H3648" s="18"/>
      <c r="I3648" s="18"/>
      <c r="J3648" s="18"/>
      <c r="K3648" s="18"/>
      <c r="L3648" s="18"/>
      <c r="M3648" s="18"/>
      <c r="N3648" s="18"/>
      <c r="O3648" s="18"/>
      <c r="P3648" s="18"/>
    </row>
    <row r="3649" spans="2:16" ht="12.75">
      <c r="B3649" s="18"/>
      <c r="C3649" s="18"/>
      <c r="D3649" s="18"/>
      <c r="E3649" s="18"/>
      <c r="F3649" s="18"/>
      <c r="G3649" s="18"/>
      <c r="H3649" s="18"/>
      <c r="I3649" s="18"/>
      <c r="J3649" s="18"/>
      <c r="K3649" s="18"/>
      <c r="L3649" s="18"/>
      <c r="M3649" s="18"/>
      <c r="N3649" s="18"/>
      <c r="O3649" s="18"/>
      <c r="P3649" s="18"/>
    </row>
    <row r="3650" spans="2:16" ht="12.75">
      <c r="B3650" s="18"/>
      <c r="C3650" s="18"/>
      <c r="D3650" s="18"/>
      <c r="E3650" s="18"/>
      <c r="F3650" s="18"/>
      <c r="G3650" s="18"/>
      <c r="H3650" s="18"/>
      <c r="I3650" s="18"/>
      <c r="J3650" s="18"/>
      <c r="K3650" s="18"/>
      <c r="L3650" s="18"/>
      <c r="M3650" s="18"/>
      <c r="N3650" s="18"/>
      <c r="O3650" s="18"/>
      <c r="P3650" s="18"/>
    </row>
    <row r="3651" spans="2:16" ht="12.75">
      <c r="B3651" s="18"/>
      <c r="C3651" s="18"/>
      <c r="D3651" s="18"/>
      <c r="E3651" s="18"/>
      <c r="F3651" s="18"/>
      <c r="G3651" s="18"/>
      <c r="H3651" s="18"/>
      <c r="I3651" s="18"/>
      <c r="J3651" s="18"/>
      <c r="K3651" s="18"/>
      <c r="L3651" s="18"/>
      <c r="M3651" s="18"/>
      <c r="N3651" s="18"/>
      <c r="O3651" s="18"/>
      <c r="P3651" s="18"/>
    </row>
    <row r="3652" spans="2:16" ht="12.75">
      <c r="B3652" s="18"/>
      <c r="C3652" s="18"/>
      <c r="D3652" s="18"/>
      <c r="E3652" s="18"/>
      <c r="F3652" s="18"/>
      <c r="G3652" s="18"/>
      <c r="H3652" s="18"/>
      <c r="I3652" s="18"/>
      <c r="J3652" s="18"/>
      <c r="K3652" s="18"/>
      <c r="L3652" s="18"/>
      <c r="M3652" s="18"/>
      <c r="N3652" s="18"/>
      <c r="O3652" s="18"/>
      <c r="P3652" s="18"/>
    </row>
    <row r="3653" spans="2:16" ht="12.75">
      <c r="B3653" s="18"/>
      <c r="C3653" s="18"/>
      <c r="D3653" s="18"/>
      <c r="E3653" s="18"/>
      <c r="F3653" s="18"/>
      <c r="G3653" s="18"/>
      <c r="H3653" s="18"/>
      <c r="I3653" s="18"/>
      <c r="J3653" s="18"/>
      <c r="K3653" s="18"/>
      <c r="L3653" s="18"/>
      <c r="M3653" s="18"/>
      <c r="N3653" s="18"/>
      <c r="O3653" s="18"/>
      <c r="P3653" s="18"/>
    </row>
    <row r="3654" spans="2:16" ht="12.75">
      <c r="B3654" s="18"/>
      <c r="C3654" s="18"/>
      <c r="D3654" s="18"/>
      <c r="E3654" s="18"/>
      <c r="F3654" s="18"/>
      <c r="G3654" s="18"/>
      <c r="H3654" s="18"/>
      <c r="I3654" s="18"/>
      <c r="J3654" s="18"/>
      <c r="K3654" s="18"/>
      <c r="L3654" s="18"/>
      <c r="M3654" s="18"/>
      <c r="N3654" s="18"/>
      <c r="O3654" s="18"/>
      <c r="P3654" s="18"/>
    </row>
    <row r="3655" spans="2:16" ht="12.75">
      <c r="B3655" s="18"/>
      <c r="C3655" s="18"/>
      <c r="D3655" s="18"/>
      <c r="E3655" s="18"/>
      <c r="F3655" s="18"/>
      <c r="G3655" s="18"/>
      <c r="H3655" s="18"/>
      <c r="I3655" s="18"/>
      <c r="J3655" s="18"/>
      <c r="K3655" s="18"/>
      <c r="L3655" s="18"/>
      <c r="M3655" s="18"/>
      <c r="N3655" s="18"/>
      <c r="O3655" s="18"/>
      <c r="P3655" s="18"/>
    </row>
    <row r="3656" spans="2:16" ht="12.75">
      <c r="B3656" s="18"/>
      <c r="C3656" s="18"/>
      <c r="D3656" s="18"/>
      <c r="E3656" s="18"/>
      <c r="F3656" s="18"/>
      <c r="G3656" s="18"/>
      <c r="H3656" s="18"/>
      <c r="I3656" s="18"/>
      <c r="J3656" s="18"/>
      <c r="K3656" s="18"/>
      <c r="L3656" s="18"/>
      <c r="M3656" s="18"/>
      <c r="N3656" s="18"/>
      <c r="O3656" s="18"/>
      <c r="P3656" s="18"/>
    </row>
    <row r="3657" spans="2:16" ht="12.75">
      <c r="B3657" s="18"/>
      <c r="C3657" s="18"/>
      <c r="D3657" s="18"/>
      <c r="E3657" s="18"/>
      <c r="F3657" s="18"/>
      <c r="G3657" s="18"/>
      <c r="H3657" s="18"/>
      <c r="I3657" s="18"/>
      <c r="J3657" s="18"/>
      <c r="K3657" s="18"/>
      <c r="L3657" s="18"/>
      <c r="M3657" s="18"/>
      <c r="N3657" s="18"/>
      <c r="O3657" s="18"/>
      <c r="P3657" s="18"/>
    </row>
    <row r="3658" spans="2:16" ht="12.75">
      <c r="B3658" s="18"/>
      <c r="C3658" s="18"/>
      <c r="D3658" s="18"/>
      <c r="E3658" s="18"/>
      <c r="F3658" s="18"/>
      <c r="G3658" s="18"/>
      <c r="H3658" s="18"/>
      <c r="I3658" s="18"/>
      <c r="J3658" s="18"/>
      <c r="K3658" s="18"/>
      <c r="L3658" s="18"/>
      <c r="M3658" s="18"/>
      <c r="N3658" s="18"/>
      <c r="O3658" s="18"/>
      <c r="P3658" s="18"/>
    </row>
    <row r="3659" spans="2:16" ht="12.75">
      <c r="B3659" s="18"/>
      <c r="C3659" s="18"/>
      <c r="D3659" s="18"/>
      <c r="E3659" s="18"/>
      <c r="F3659" s="18"/>
      <c r="G3659" s="18"/>
      <c r="H3659" s="18"/>
      <c r="I3659" s="18"/>
      <c r="J3659" s="18"/>
      <c r="K3659" s="18"/>
      <c r="L3659" s="18"/>
      <c r="M3659" s="18"/>
      <c r="N3659" s="18"/>
      <c r="O3659" s="18"/>
      <c r="P3659" s="18"/>
    </row>
    <row r="3660" spans="2:16" ht="12.75">
      <c r="B3660" s="18"/>
      <c r="C3660" s="18"/>
      <c r="D3660" s="18"/>
      <c r="E3660" s="18"/>
      <c r="F3660" s="18"/>
      <c r="G3660" s="18"/>
      <c r="H3660" s="18"/>
      <c r="I3660" s="18"/>
      <c r="J3660" s="18"/>
      <c r="K3660" s="18"/>
      <c r="L3660" s="18"/>
      <c r="M3660" s="18"/>
      <c r="N3660" s="18"/>
      <c r="O3660" s="18"/>
      <c r="P3660" s="18"/>
    </row>
    <row r="3661" spans="2:16" ht="12.75">
      <c r="B3661" s="18"/>
      <c r="C3661" s="18"/>
      <c r="D3661" s="18"/>
      <c r="E3661" s="18"/>
      <c r="F3661" s="18"/>
      <c r="G3661" s="18"/>
      <c r="H3661" s="18"/>
      <c r="I3661" s="18"/>
      <c r="J3661" s="18"/>
      <c r="K3661" s="18"/>
      <c r="L3661" s="18"/>
      <c r="M3661" s="18"/>
      <c r="N3661" s="18"/>
      <c r="O3661" s="18"/>
      <c r="P3661" s="18"/>
    </row>
    <row r="3662" spans="2:16" ht="12.75">
      <c r="B3662" s="18"/>
      <c r="C3662" s="18"/>
      <c r="D3662" s="18"/>
      <c r="E3662" s="18"/>
      <c r="F3662" s="18"/>
      <c r="G3662" s="18"/>
      <c r="H3662" s="18"/>
      <c r="I3662" s="18"/>
      <c r="J3662" s="18"/>
      <c r="K3662" s="18"/>
      <c r="L3662" s="18"/>
      <c r="M3662" s="18"/>
      <c r="N3662" s="18"/>
      <c r="O3662" s="18"/>
      <c r="P3662" s="18"/>
    </row>
    <row r="3663" spans="2:16" ht="12.75">
      <c r="B3663" s="18"/>
      <c r="C3663" s="18"/>
      <c r="D3663" s="18"/>
      <c r="E3663" s="18"/>
      <c r="F3663" s="18"/>
      <c r="G3663" s="18"/>
      <c r="H3663" s="18"/>
      <c r="I3663" s="18"/>
      <c r="J3663" s="18"/>
      <c r="K3663" s="18"/>
      <c r="L3663" s="18"/>
      <c r="M3663" s="18"/>
      <c r="N3663" s="18"/>
      <c r="O3663" s="18"/>
      <c r="P3663" s="18"/>
    </row>
    <row r="3664" spans="2:16" ht="12.75">
      <c r="B3664" s="18"/>
      <c r="C3664" s="18"/>
      <c r="D3664" s="18"/>
      <c r="E3664" s="18"/>
      <c r="F3664" s="18"/>
      <c r="G3664" s="18"/>
      <c r="H3664" s="18"/>
      <c r="I3664" s="18"/>
      <c r="J3664" s="18"/>
      <c r="K3664" s="18"/>
      <c r="L3664" s="18"/>
      <c r="M3664" s="18"/>
      <c r="N3664" s="18"/>
      <c r="O3664" s="18"/>
      <c r="P3664" s="18"/>
    </row>
    <row r="3665" spans="2:16" ht="12.75">
      <c r="B3665" s="18"/>
      <c r="C3665" s="18"/>
      <c r="D3665" s="18"/>
      <c r="E3665" s="18"/>
      <c r="F3665" s="18"/>
      <c r="G3665" s="18"/>
      <c r="H3665" s="18"/>
      <c r="I3665" s="18"/>
      <c r="J3665" s="18"/>
      <c r="K3665" s="18"/>
      <c r="L3665" s="18"/>
      <c r="M3665" s="18"/>
      <c r="N3665" s="18"/>
      <c r="O3665" s="18"/>
      <c r="P3665" s="18"/>
    </row>
    <row r="3666" spans="2:16" ht="12.75">
      <c r="B3666" s="18"/>
      <c r="C3666" s="18"/>
      <c r="D3666" s="18"/>
      <c r="E3666" s="18"/>
      <c r="F3666" s="18"/>
      <c r="G3666" s="18"/>
      <c r="H3666" s="18"/>
      <c r="I3666" s="18"/>
      <c r="J3666" s="18"/>
      <c r="K3666" s="18"/>
      <c r="L3666" s="18"/>
      <c r="M3666" s="18"/>
      <c r="N3666" s="18"/>
      <c r="O3666" s="18"/>
      <c r="P3666" s="18"/>
    </row>
    <row r="3667" spans="2:16" ht="12.75">
      <c r="B3667" s="18"/>
      <c r="C3667" s="18"/>
      <c r="D3667" s="18"/>
      <c r="E3667" s="18"/>
      <c r="F3667" s="18"/>
      <c r="G3667" s="18"/>
      <c r="H3667" s="18"/>
      <c r="I3667" s="18"/>
      <c r="J3667" s="18"/>
      <c r="K3667" s="18"/>
      <c r="L3667" s="18"/>
      <c r="M3667" s="18"/>
      <c r="N3667" s="18"/>
      <c r="O3667" s="18"/>
      <c r="P3667" s="18"/>
    </row>
    <row r="3668" spans="2:16" ht="12.75">
      <c r="B3668" s="18"/>
      <c r="C3668" s="18"/>
      <c r="D3668" s="18"/>
      <c r="E3668" s="18"/>
      <c r="F3668" s="18"/>
      <c r="G3668" s="18"/>
      <c r="H3668" s="18"/>
      <c r="I3668" s="18"/>
      <c r="J3668" s="18"/>
      <c r="K3668" s="18"/>
      <c r="L3668" s="18"/>
      <c r="M3668" s="18"/>
      <c r="N3668" s="18"/>
      <c r="O3668" s="18"/>
      <c r="P3668" s="18"/>
    </row>
    <row r="3669" spans="2:16" ht="12.75">
      <c r="B3669" s="18"/>
      <c r="C3669" s="18"/>
      <c r="D3669" s="18"/>
      <c r="E3669" s="18"/>
      <c r="F3669" s="18"/>
      <c r="G3669" s="18"/>
      <c r="H3669" s="18"/>
      <c r="I3669" s="18"/>
      <c r="J3669" s="18"/>
      <c r="K3669" s="18"/>
      <c r="L3669" s="18"/>
      <c r="M3669" s="18"/>
      <c r="N3669" s="18"/>
      <c r="O3669" s="18"/>
      <c r="P3669" s="18"/>
    </row>
    <row r="3670" spans="2:16" ht="12.75">
      <c r="B3670" s="18"/>
      <c r="C3670" s="18"/>
      <c r="D3670" s="18"/>
      <c r="E3670" s="18"/>
      <c r="F3670" s="18"/>
      <c r="G3670" s="18"/>
      <c r="H3670" s="18"/>
      <c r="I3670" s="18"/>
      <c r="J3670" s="18"/>
      <c r="K3670" s="18"/>
      <c r="L3670" s="18"/>
      <c r="M3670" s="18"/>
      <c r="N3670" s="18"/>
      <c r="O3670" s="18"/>
      <c r="P3670" s="18"/>
    </row>
    <row r="3671" spans="2:16" ht="12.75">
      <c r="B3671" s="18"/>
      <c r="C3671" s="18"/>
      <c r="D3671" s="18"/>
      <c r="E3671" s="18"/>
      <c r="F3671" s="18"/>
      <c r="G3671" s="18"/>
      <c r="H3671" s="18"/>
      <c r="I3671" s="18"/>
      <c r="J3671" s="18"/>
      <c r="K3671" s="18"/>
      <c r="L3671" s="18"/>
      <c r="M3671" s="18"/>
      <c r="N3671" s="18"/>
      <c r="O3671" s="18"/>
      <c r="P3671" s="18"/>
    </row>
    <row r="3672" spans="2:16" ht="12.75">
      <c r="B3672" s="18"/>
      <c r="C3672" s="18"/>
      <c r="D3672" s="18"/>
      <c r="E3672" s="18"/>
      <c r="F3672" s="18"/>
      <c r="G3672" s="18"/>
      <c r="H3672" s="18"/>
      <c r="I3672" s="18"/>
      <c r="J3672" s="18"/>
      <c r="K3672" s="18"/>
      <c r="L3672" s="18"/>
      <c r="M3672" s="18"/>
      <c r="N3672" s="18"/>
      <c r="O3672" s="18"/>
      <c r="P3672" s="18"/>
    </row>
    <row r="3673" spans="2:16" ht="12.75">
      <c r="B3673" s="18"/>
      <c r="C3673" s="18"/>
      <c r="D3673" s="18"/>
      <c r="E3673" s="18"/>
      <c r="F3673" s="18"/>
      <c r="G3673" s="18"/>
      <c r="H3673" s="18"/>
      <c r="I3673" s="18"/>
      <c r="J3673" s="18"/>
      <c r="K3673" s="18"/>
      <c r="L3673" s="18"/>
      <c r="M3673" s="18"/>
      <c r="N3673" s="18"/>
      <c r="O3673" s="18"/>
      <c r="P3673" s="18"/>
    </row>
    <row r="3674" spans="2:16" ht="12.75">
      <c r="B3674" s="18"/>
      <c r="C3674" s="18"/>
      <c r="D3674" s="18"/>
      <c r="E3674" s="18"/>
      <c r="F3674" s="18"/>
      <c r="G3674" s="18"/>
      <c r="H3674" s="18"/>
      <c r="I3674" s="18"/>
      <c r="J3674" s="18"/>
      <c r="K3674" s="18"/>
      <c r="L3674" s="18"/>
      <c r="M3674" s="18"/>
      <c r="N3674" s="18"/>
      <c r="O3674" s="18"/>
      <c r="P3674" s="18"/>
    </row>
    <row r="3675" spans="2:16" ht="12.75">
      <c r="B3675" s="18"/>
      <c r="C3675" s="18"/>
      <c r="D3675" s="18"/>
      <c r="E3675" s="18"/>
      <c r="F3675" s="18"/>
      <c r="G3675" s="18"/>
      <c r="H3675" s="18"/>
      <c r="I3675" s="18"/>
      <c r="J3675" s="18"/>
      <c r="K3675" s="18"/>
      <c r="L3675" s="18"/>
      <c r="M3675" s="18"/>
      <c r="N3675" s="18"/>
      <c r="O3675" s="18"/>
      <c r="P3675" s="18"/>
    </row>
    <row r="3676" spans="2:16" ht="12.75">
      <c r="B3676" s="18"/>
      <c r="C3676" s="18"/>
      <c r="D3676" s="18"/>
      <c r="E3676" s="18"/>
      <c r="F3676" s="18"/>
      <c r="G3676" s="18"/>
      <c r="H3676" s="18"/>
      <c r="I3676" s="18"/>
      <c r="J3676" s="18"/>
      <c r="K3676" s="18"/>
      <c r="L3676" s="18"/>
      <c r="M3676" s="18"/>
      <c r="N3676" s="18"/>
      <c r="O3676" s="18"/>
      <c r="P3676" s="18"/>
    </row>
    <row r="3677" spans="2:16" ht="12.75">
      <c r="B3677" s="18"/>
      <c r="C3677" s="18"/>
      <c r="D3677" s="18"/>
      <c r="E3677" s="18"/>
      <c r="F3677" s="18"/>
      <c r="G3677" s="18"/>
      <c r="H3677" s="18"/>
      <c r="I3677" s="18"/>
      <c r="J3677" s="18"/>
      <c r="K3677" s="18"/>
      <c r="L3677" s="18"/>
      <c r="M3677" s="18"/>
      <c r="N3677" s="18"/>
      <c r="O3677" s="18"/>
      <c r="P3677" s="18"/>
    </row>
    <row r="3678" spans="2:16" ht="12.75">
      <c r="B3678" s="18"/>
      <c r="C3678" s="18"/>
      <c r="D3678" s="18"/>
      <c r="E3678" s="18"/>
      <c r="F3678" s="18"/>
      <c r="G3678" s="18"/>
      <c r="H3678" s="18"/>
      <c r="I3678" s="18"/>
      <c r="J3678" s="18"/>
      <c r="K3678" s="18"/>
      <c r="L3678" s="18"/>
      <c r="M3678" s="18"/>
      <c r="N3678" s="18"/>
      <c r="O3678" s="18"/>
      <c r="P3678" s="18"/>
    </row>
    <row r="3679" spans="2:16" ht="12.75">
      <c r="B3679" s="18"/>
      <c r="C3679" s="18"/>
      <c r="D3679" s="18"/>
      <c r="E3679" s="18"/>
      <c r="F3679" s="18"/>
      <c r="G3679" s="18"/>
      <c r="H3679" s="18"/>
      <c r="I3679" s="18"/>
      <c r="J3679" s="18"/>
      <c r="K3679" s="18"/>
      <c r="L3679" s="18"/>
      <c r="M3679" s="18"/>
      <c r="N3679" s="18"/>
      <c r="O3679" s="18"/>
      <c r="P3679" s="18"/>
    </row>
    <row r="3680" spans="2:16" ht="12.75">
      <c r="B3680" s="18"/>
      <c r="C3680" s="18"/>
      <c r="D3680" s="18"/>
      <c r="E3680" s="18"/>
      <c r="F3680" s="18"/>
      <c r="G3680" s="18"/>
      <c r="H3680" s="18"/>
      <c r="I3680" s="18"/>
      <c r="J3680" s="18"/>
      <c r="K3680" s="18"/>
      <c r="L3680" s="18"/>
      <c r="M3680" s="18"/>
      <c r="N3680" s="18"/>
      <c r="O3680" s="18"/>
      <c r="P3680" s="18"/>
    </row>
    <row r="3681" spans="2:16" ht="12.75">
      <c r="B3681" s="18"/>
      <c r="C3681" s="18"/>
      <c r="D3681" s="18"/>
      <c r="E3681" s="18"/>
      <c r="F3681" s="18"/>
      <c r="G3681" s="18"/>
      <c r="H3681" s="18"/>
      <c r="I3681" s="18"/>
      <c r="J3681" s="18"/>
      <c r="K3681" s="18"/>
      <c r="L3681" s="18"/>
      <c r="M3681" s="18"/>
      <c r="N3681" s="18"/>
      <c r="O3681" s="18"/>
      <c r="P3681" s="18"/>
    </row>
    <row r="3682" spans="2:16" ht="12.75">
      <c r="B3682" s="18"/>
      <c r="C3682" s="18"/>
      <c r="D3682" s="18"/>
      <c r="E3682" s="18"/>
      <c r="F3682" s="18"/>
      <c r="G3682" s="18"/>
      <c r="H3682" s="18"/>
      <c r="I3682" s="18"/>
      <c r="J3682" s="18"/>
      <c r="K3682" s="18"/>
      <c r="L3682" s="18"/>
      <c r="M3682" s="18"/>
      <c r="N3682" s="18"/>
      <c r="O3682" s="18"/>
      <c r="P3682" s="18"/>
    </row>
    <row r="3683" spans="2:16" ht="12.75">
      <c r="B3683" s="18"/>
      <c r="C3683" s="18"/>
      <c r="D3683" s="18"/>
      <c r="E3683" s="18"/>
      <c r="F3683" s="18"/>
      <c r="G3683" s="18"/>
      <c r="H3683" s="18"/>
      <c r="I3683" s="18"/>
      <c r="J3683" s="18"/>
      <c r="K3683" s="18"/>
      <c r="L3683" s="18"/>
      <c r="M3683" s="18"/>
      <c r="N3683" s="18"/>
      <c r="O3683" s="18"/>
      <c r="P3683" s="18"/>
    </row>
    <row r="3684" spans="2:16" ht="12.75">
      <c r="B3684" s="18"/>
      <c r="C3684" s="18"/>
      <c r="D3684" s="18"/>
      <c r="E3684" s="18"/>
      <c r="F3684" s="18"/>
      <c r="G3684" s="18"/>
      <c r="H3684" s="18"/>
      <c r="I3684" s="18"/>
      <c r="J3684" s="18"/>
      <c r="K3684" s="18"/>
      <c r="L3684" s="18"/>
      <c r="M3684" s="18"/>
      <c r="N3684" s="18"/>
      <c r="O3684" s="18"/>
      <c r="P3684" s="18"/>
    </row>
    <row r="3685" spans="2:16" ht="12.75">
      <c r="B3685" s="18"/>
      <c r="C3685" s="18"/>
      <c r="D3685" s="18"/>
      <c r="E3685" s="18"/>
      <c r="F3685" s="18"/>
      <c r="G3685" s="18"/>
      <c r="H3685" s="18"/>
      <c r="I3685" s="18"/>
      <c r="J3685" s="18"/>
      <c r="K3685" s="18"/>
      <c r="L3685" s="18"/>
      <c r="M3685" s="18"/>
      <c r="N3685" s="18"/>
      <c r="O3685" s="18"/>
      <c r="P3685" s="18"/>
    </row>
    <row r="3686" spans="2:16" ht="12.75">
      <c r="B3686" s="18"/>
      <c r="C3686" s="18"/>
      <c r="D3686" s="18"/>
      <c r="E3686" s="18"/>
      <c r="F3686" s="18"/>
      <c r="G3686" s="18"/>
      <c r="H3686" s="18"/>
      <c r="I3686" s="18"/>
      <c r="J3686" s="18"/>
      <c r="K3686" s="18"/>
      <c r="L3686" s="18"/>
      <c r="M3686" s="18"/>
      <c r="N3686" s="18"/>
      <c r="O3686" s="18"/>
      <c r="P3686" s="18"/>
    </row>
    <row r="3687" spans="2:16" ht="12.75">
      <c r="B3687" s="18"/>
      <c r="C3687" s="18"/>
      <c r="D3687" s="18"/>
      <c r="E3687" s="18"/>
      <c r="F3687" s="18"/>
      <c r="G3687" s="18"/>
      <c r="H3687" s="18"/>
      <c r="I3687" s="18"/>
      <c r="J3687" s="18"/>
      <c r="K3687" s="18"/>
      <c r="L3687" s="18"/>
      <c r="M3687" s="18"/>
      <c r="N3687" s="18"/>
      <c r="O3687" s="18"/>
      <c r="P3687" s="18"/>
    </row>
    <row r="3688" spans="2:16" ht="12.75">
      <c r="B3688" s="18"/>
      <c r="C3688" s="18"/>
      <c r="D3688" s="18"/>
      <c r="E3688" s="18"/>
      <c r="F3688" s="18"/>
      <c r="G3688" s="18"/>
      <c r="H3688" s="18"/>
      <c r="I3688" s="18"/>
      <c r="J3688" s="18"/>
      <c r="K3688" s="18"/>
      <c r="L3688" s="18"/>
      <c r="M3688" s="18"/>
      <c r="N3688" s="18"/>
      <c r="O3688" s="18"/>
      <c r="P3688" s="18"/>
    </row>
    <row r="3689" spans="2:16" ht="12.75">
      <c r="B3689" s="18"/>
      <c r="C3689" s="18"/>
      <c r="D3689" s="18"/>
      <c r="E3689" s="18"/>
      <c r="F3689" s="18"/>
      <c r="G3689" s="18"/>
      <c r="H3689" s="18"/>
      <c r="I3689" s="18"/>
      <c r="J3689" s="18"/>
      <c r="K3689" s="18"/>
      <c r="L3689" s="18"/>
      <c r="M3689" s="18"/>
      <c r="N3689" s="18"/>
      <c r="O3689" s="18"/>
      <c r="P3689" s="18"/>
    </row>
    <row r="3690" spans="2:16" ht="12.75">
      <c r="B3690" s="18"/>
      <c r="C3690" s="18"/>
      <c r="D3690" s="18"/>
      <c r="E3690" s="18"/>
      <c r="F3690" s="18"/>
      <c r="G3690" s="18"/>
      <c r="H3690" s="18"/>
      <c r="I3690" s="18"/>
      <c r="J3690" s="18"/>
      <c r="K3690" s="18"/>
      <c r="L3690" s="18"/>
      <c r="M3690" s="18"/>
      <c r="N3690" s="18"/>
      <c r="O3690" s="18"/>
      <c r="P3690" s="18"/>
    </row>
    <row r="3691" spans="2:16" ht="12.75">
      <c r="B3691" s="18"/>
      <c r="C3691" s="18"/>
      <c r="D3691" s="18"/>
      <c r="E3691" s="18"/>
      <c r="F3691" s="18"/>
      <c r="G3691" s="18"/>
      <c r="H3691" s="18"/>
      <c r="I3691" s="18"/>
      <c r="J3691" s="18"/>
      <c r="K3691" s="18"/>
      <c r="L3691" s="18"/>
      <c r="M3691" s="18"/>
      <c r="N3691" s="18"/>
      <c r="O3691" s="18"/>
      <c r="P3691" s="18"/>
    </row>
    <row r="3692" spans="2:16" ht="12.75">
      <c r="B3692" s="18"/>
      <c r="C3692" s="18"/>
      <c r="D3692" s="18"/>
      <c r="E3692" s="18"/>
      <c r="F3692" s="18"/>
      <c r="G3692" s="18"/>
      <c r="H3692" s="18"/>
      <c r="I3692" s="18"/>
      <c r="J3692" s="18"/>
      <c r="K3692" s="18"/>
      <c r="L3692" s="18"/>
      <c r="M3692" s="18"/>
      <c r="N3692" s="18"/>
      <c r="O3692" s="18"/>
      <c r="P3692" s="18"/>
    </row>
    <row r="3693" spans="2:16" ht="12.75">
      <c r="B3693" s="18"/>
      <c r="C3693" s="18"/>
      <c r="D3693" s="18"/>
      <c r="E3693" s="18"/>
      <c r="F3693" s="18"/>
      <c r="G3693" s="18"/>
      <c r="H3693" s="18"/>
      <c r="I3693" s="18"/>
      <c r="J3693" s="18"/>
      <c r="K3693" s="18"/>
      <c r="L3693" s="18"/>
      <c r="M3693" s="18"/>
      <c r="N3693" s="18"/>
      <c r="O3693" s="18"/>
      <c r="P3693" s="18"/>
    </row>
    <row r="3694" spans="2:16" ht="12.75">
      <c r="B3694" s="18"/>
      <c r="C3694" s="18"/>
      <c r="D3694" s="18"/>
      <c r="E3694" s="18"/>
      <c r="F3694" s="18"/>
      <c r="G3694" s="18"/>
      <c r="H3694" s="18"/>
      <c r="I3694" s="18"/>
      <c r="J3694" s="18"/>
      <c r="K3694" s="18"/>
      <c r="L3694" s="18"/>
      <c r="M3694" s="18"/>
      <c r="N3694" s="18"/>
      <c r="O3694" s="18"/>
      <c r="P3694" s="18"/>
    </row>
    <row r="3695" spans="2:16" ht="12.75">
      <c r="B3695" s="18"/>
      <c r="C3695" s="18"/>
      <c r="D3695" s="18"/>
      <c r="E3695" s="18"/>
      <c r="F3695" s="18"/>
      <c r="G3695" s="18"/>
      <c r="H3695" s="18"/>
      <c r="I3695" s="18"/>
      <c r="J3695" s="18"/>
      <c r="K3695" s="18"/>
      <c r="L3695" s="18"/>
      <c r="M3695" s="18"/>
      <c r="N3695" s="18"/>
      <c r="O3695" s="18"/>
      <c r="P3695" s="18"/>
    </row>
    <row r="3696" spans="2:16" ht="12.75">
      <c r="B3696" s="18"/>
      <c r="C3696" s="18"/>
      <c r="D3696" s="18"/>
      <c r="E3696" s="18"/>
      <c r="F3696" s="18"/>
      <c r="G3696" s="18"/>
      <c r="H3696" s="18"/>
      <c r="I3696" s="18"/>
      <c r="J3696" s="18"/>
      <c r="K3696" s="18"/>
      <c r="L3696" s="18"/>
      <c r="M3696" s="18"/>
      <c r="N3696" s="18"/>
      <c r="O3696" s="18"/>
      <c r="P3696" s="18"/>
    </row>
    <row r="3697" spans="2:16" ht="12.75">
      <c r="B3697" s="18"/>
      <c r="C3697" s="18"/>
      <c r="D3697" s="18"/>
      <c r="E3697" s="18"/>
      <c r="F3697" s="18"/>
      <c r="G3697" s="18"/>
      <c r="H3697" s="18"/>
      <c r="I3697" s="18"/>
      <c r="J3697" s="18"/>
      <c r="K3697" s="18"/>
      <c r="L3697" s="18"/>
      <c r="M3697" s="18"/>
      <c r="N3697" s="18"/>
      <c r="O3697" s="18"/>
      <c r="P3697" s="18"/>
    </row>
    <row r="3698" spans="2:16" ht="12.75">
      <c r="B3698" s="18"/>
      <c r="C3698" s="18"/>
      <c r="D3698" s="18"/>
      <c r="E3698" s="18"/>
      <c r="F3698" s="18"/>
      <c r="G3698" s="18"/>
      <c r="H3698" s="18"/>
      <c r="I3698" s="18"/>
      <c r="J3698" s="18"/>
      <c r="K3698" s="18"/>
      <c r="L3698" s="18"/>
      <c r="M3698" s="18"/>
      <c r="N3698" s="18"/>
      <c r="O3698" s="18"/>
      <c r="P3698" s="18"/>
    </row>
    <row r="3699" spans="2:16" ht="12.75">
      <c r="B3699" s="18"/>
      <c r="C3699" s="18"/>
      <c r="D3699" s="18"/>
      <c r="E3699" s="18"/>
      <c r="F3699" s="18"/>
      <c r="G3699" s="18"/>
      <c r="H3699" s="18"/>
      <c r="I3699" s="18"/>
      <c r="J3699" s="18"/>
      <c r="K3699" s="18"/>
      <c r="L3699" s="18"/>
      <c r="M3699" s="18"/>
      <c r="N3699" s="18"/>
      <c r="O3699" s="18"/>
      <c r="P3699" s="18"/>
    </row>
    <row r="3700" spans="2:16" ht="12.75">
      <c r="B3700" s="18"/>
      <c r="C3700" s="18"/>
      <c r="D3700" s="18"/>
      <c r="E3700" s="18"/>
      <c r="F3700" s="18"/>
      <c r="G3700" s="18"/>
      <c r="H3700" s="18"/>
      <c r="I3700" s="18"/>
      <c r="J3700" s="18"/>
      <c r="K3700" s="18"/>
      <c r="L3700" s="18"/>
      <c r="M3700" s="18"/>
      <c r="N3700" s="18"/>
      <c r="O3700" s="18"/>
      <c r="P3700" s="18"/>
    </row>
    <row r="3701" spans="2:16" ht="12.75">
      <c r="B3701" s="18"/>
      <c r="C3701" s="18"/>
      <c r="D3701" s="18"/>
      <c r="E3701" s="18"/>
      <c r="F3701" s="18"/>
      <c r="G3701" s="18"/>
      <c r="H3701" s="18"/>
      <c r="I3701" s="18"/>
      <c r="J3701" s="18"/>
      <c r="K3701" s="18"/>
      <c r="L3701" s="18"/>
      <c r="M3701" s="18"/>
      <c r="N3701" s="18"/>
      <c r="O3701" s="18"/>
      <c r="P3701" s="18"/>
    </row>
    <row r="3702" spans="2:16" ht="12.75">
      <c r="B3702" s="18"/>
      <c r="C3702" s="18"/>
      <c r="D3702" s="18"/>
      <c r="E3702" s="18"/>
      <c r="F3702" s="18"/>
      <c r="G3702" s="18"/>
      <c r="H3702" s="18"/>
      <c r="I3702" s="18"/>
      <c r="J3702" s="18"/>
      <c r="K3702" s="18"/>
      <c r="L3702" s="18"/>
      <c r="M3702" s="18"/>
      <c r="N3702" s="18"/>
      <c r="O3702" s="18"/>
      <c r="P3702" s="18"/>
    </row>
    <row r="3703" spans="2:16" ht="12.75">
      <c r="B3703" s="18"/>
      <c r="C3703" s="18"/>
      <c r="D3703" s="18"/>
      <c r="E3703" s="18"/>
      <c r="F3703" s="18"/>
      <c r="G3703" s="18"/>
      <c r="H3703" s="18"/>
      <c r="I3703" s="18"/>
      <c r="J3703" s="18"/>
      <c r="K3703" s="18"/>
      <c r="L3703" s="18"/>
      <c r="M3703" s="18"/>
      <c r="N3703" s="18"/>
      <c r="O3703" s="18"/>
      <c r="P3703" s="18"/>
    </row>
    <row r="3704" spans="2:16" ht="12.75">
      <c r="B3704" s="18"/>
      <c r="C3704" s="18"/>
      <c r="D3704" s="18"/>
      <c r="E3704" s="18"/>
      <c r="F3704" s="18"/>
      <c r="G3704" s="18"/>
      <c r="H3704" s="18"/>
      <c r="I3704" s="18"/>
      <c r="J3704" s="18"/>
      <c r="K3704" s="18"/>
      <c r="L3704" s="18"/>
      <c r="M3704" s="18"/>
      <c r="N3704" s="18"/>
      <c r="O3704" s="18"/>
      <c r="P3704" s="18"/>
    </row>
    <row r="3705" spans="2:16" ht="12.75">
      <c r="B3705" s="18"/>
      <c r="C3705" s="18"/>
      <c r="D3705" s="18"/>
      <c r="E3705" s="18"/>
      <c r="F3705" s="18"/>
      <c r="G3705" s="18"/>
      <c r="H3705" s="18"/>
      <c r="I3705" s="18"/>
      <c r="J3705" s="18"/>
      <c r="K3705" s="18"/>
      <c r="L3705" s="18"/>
      <c r="M3705" s="18"/>
      <c r="N3705" s="18"/>
      <c r="O3705" s="18"/>
      <c r="P3705" s="18"/>
    </row>
    <row r="3706" spans="2:16" ht="12.75">
      <c r="B3706" s="18"/>
      <c r="C3706" s="18"/>
      <c r="D3706" s="18"/>
      <c r="E3706" s="18"/>
      <c r="F3706" s="18"/>
      <c r="G3706" s="18"/>
      <c r="H3706" s="18"/>
      <c r="I3706" s="18"/>
      <c r="J3706" s="18"/>
      <c r="K3706" s="18"/>
      <c r="L3706" s="18"/>
      <c r="M3706" s="18"/>
      <c r="N3706" s="18"/>
      <c r="O3706" s="18"/>
      <c r="P3706" s="18"/>
    </row>
    <row r="3707" spans="2:16" ht="12.75">
      <c r="B3707" s="18"/>
      <c r="C3707" s="18"/>
      <c r="D3707" s="18"/>
      <c r="E3707" s="18"/>
      <c r="F3707" s="18"/>
      <c r="G3707" s="18"/>
      <c r="H3707" s="18"/>
      <c r="I3707" s="18"/>
      <c r="J3707" s="18"/>
      <c r="K3707" s="18"/>
      <c r="L3707" s="18"/>
      <c r="M3707" s="18"/>
      <c r="N3707" s="18"/>
      <c r="O3707" s="18"/>
      <c r="P3707" s="18"/>
    </row>
    <row r="3708" spans="2:16" ht="12.75">
      <c r="B3708" s="18"/>
      <c r="C3708" s="18"/>
      <c r="D3708" s="18"/>
      <c r="E3708" s="18"/>
      <c r="F3708" s="18"/>
      <c r="G3708" s="18"/>
      <c r="H3708" s="18"/>
      <c r="I3708" s="18"/>
      <c r="J3708" s="18"/>
      <c r="K3708" s="18"/>
      <c r="L3708" s="18"/>
      <c r="M3708" s="18"/>
      <c r="N3708" s="18"/>
      <c r="O3708" s="18"/>
      <c r="P3708" s="18"/>
    </row>
    <row r="3709" spans="2:16" ht="12.75">
      <c r="B3709" s="18"/>
      <c r="C3709" s="18"/>
      <c r="D3709" s="18"/>
      <c r="E3709" s="18"/>
      <c r="F3709" s="18"/>
      <c r="G3709" s="18"/>
      <c r="H3709" s="18"/>
      <c r="I3709" s="18"/>
      <c r="J3709" s="18"/>
      <c r="K3709" s="18"/>
      <c r="L3709" s="18"/>
      <c r="M3709" s="18"/>
      <c r="N3709" s="18"/>
      <c r="O3709" s="18"/>
      <c r="P3709" s="18"/>
    </row>
    <row r="3710" spans="2:16" ht="12.75">
      <c r="B3710" s="18"/>
      <c r="C3710" s="18"/>
      <c r="D3710" s="18"/>
      <c r="E3710" s="18"/>
      <c r="F3710" s="18"/>
      <c r="G3710" s="18"/>
      <c r="H3710" s="18"/>
      <c r="I3710" s="18"/>
      <c r="J3710" s="18"/>
      <c r="K3710" s="18"/>
      <c r="L3710" s="18"/>
      <c r="M3710" s="18"/>
      <c r="N3710" s="18"/>
      <c r="O3710" s="18"/>
      <c r="P3710" s="18"/>
    </row>
    <row r="3711" spans="2:16" ht="12.75">
      <c r="B3711" s="18"/>
      <c r="C3711" s="18"/>
      <c r="D3711" s="18"/>
      <c r="E3711" s="18"/>
      <c r="F3711" s="18"/>
      <c r="G3711" s="18"/>
      <c r="H3711" s="18"/>
      <c r="I3711" s="18"/>
      <c r="J3711" s="18"/>
      <c r="K3711" s="18"/>
      <c r="L3711" s="18"/>
      <c r="M3711" s="18"/>
      <c r="N3711" s="18"/>
      <c r="O3711" s="18"/>
      <c r="P3711" s="18"/>
    </row>
    <row r="3712" spans="2:16" ht="12.75">
      <c r="B3712" s="18"/>
      <c r="C3712" s="18"/>
      <c r="D3712" s="18"/>
      <c r="E3712" s="18"/>
      <c r="F3712" s="18"/>
      <c r="G3712" s="18"/>
      <c r="H3712" s="18"/>
      <c r="I3712" s="18"/>
      <c r="J3712" s="18"/>
      <c r="K3712" s="18"/>
      <c r="L3712" s="18"/>
      <c r="M3712" s="18"/>
      <c r="N3712" s="18"/>
      <c r="O3712" s="18"/>
      <c r="P3712" s="18"/>
    </row>
    <row r="3713" spans="2:16" ht="12.75">
      <c r="B3713" s="18"/>
      <c r="C3713" s="18"/>
      <c r="D3713" s="18"/>
      <c r="E3713" s="18"/>
      <c r="F3713" s="18"/>
      <c r="G3713" s="18"/>
      <c r="H3713" s="18"/>
      <c r="I3713" s="18"/>
      <c r="J3713" s="18"/>
      <c r="K3713" s="18"/>
      <c r="L3713" s="18"/>
      <c r="M3713" s="18"/>
      <c r="N3713" s="18"/>
      <c r="O3713" s="18"/>
      <c r="P3713" s="18"/>
    </row>
    <row r="3714" spans="2:16" ht="12.75">
      <c r="B3714" s="18"/>
      <c r="C3714" s="18"/>
      <c r="D3714" s="18"/>
      <c r="E3714" s="18"/>
      <c r="F3714" s="18"/>
      <c r="G3714" s="18"/>
      <c r="H3714" s="18"/>
      <c r="I3714" s="18"/>
      <c r="J3714" s="18"/>
      <c r="K3714" s="18"/>
      <c r="L3714" s="18"/>
      <c r="M3714" s="18"/>
      <c r="N3714" s="18"/>
      <c r="O3714" s="18"/>
      <c r="P3714" s="18"/>
    </row>
    <row r="3715" spans="2:16" ht="12.75">
      <c r="B3715" s="18"/>
      <c r="C3715" s="18"/>
      <c r="D3715" s="18"/>
      <c r="E3715" s="18"/>
      <c r="F3715" s="18"/>
      <c r="G3715" s="18"/>
      <c r="H3715" s="18"/>
      <c r="I3715" s="18"/>
      <c r="J3715" s="18"/>
      <c r="K3715" s="18"/>
      <c r="L3715" s="18"/>
      <c r="M3715" s="18"/>
      <c r="N3715" s="18"/>
      <c r="O3715" s="18"/>
      <c r="P3715" s="18"/>
    </row>
    <row r="3716" spans="2:16" ht="12.75">
      <c r="B3716" s="18"/>
      <c r="C3716" s="18"/>
      <c r="D3716" s="18"/>
      <c r="E3716" s="18"/>
      <c r="F3716" s="18"/>
      <c r="G3716" s="18"/>
      <c r="H3716" s="18"/>
      <c r="I3716" s="18"/>
      <c r="J3716" s="18"/>
      <c r="K3716" s="18"/>
      <c r="L3716" s="18"/>
      <c r="M3716" s="18"/>
      <c r="N3716" s="18"/>
      <c r="O3716" s="18"/>
      <c r="P3716" s="18"/>
    </row>
    <row r="3717" spans="2:16" ht="12.75">
      <c r="B3717" s="18"/>
      <c r="C3717" s="18"/>
      <c r="D3717" s="18"/>
      <c r="E3717" s="18"/>
      <c r="F3717" s="18"/>
      <c r="G3717" s="18"/>
      <c r="H3717" s="18"/>
      <c r="I3717" s="18"/>
      <c r="J3717" s="18"/>
      <c r="K3717" s="18"/>
      <c r="L3717" s="18"/>
      <c r="M3717" s="18"/>
      <c r="N3717" s="18"/>
      <c r="O3717" s="18"/>
      <c r="P3717" s="18"/>
    </row>
    <row r="3718" spans="2:16" ht="12.75">
      <c r="B3718" s="18"/>
      <c r="C3718" s="18"/>
      <c r="D3718" s="18"/>
      <c r="E3718" s="18"/>
      <c r="F3718" s="18"/>
      <c r="G3718" s="18"/>
      <c r="H3718" s="18"/>
      <c r="I3718" s="18"/>
      <c r="J3718" s="18"/>
      <c r="K3718" s="18"/>
      <c r="L3718" s="18"/>
      <c r="M3718" s="18"/>
      <c r="N3718" s="18"/>
      <c r="O3718" s="18"/>
      <c r="P3718" s="18"/>
    </row>
    <row r="3719" spans="2:16" ht="12.75">
      <c r="B3719" s="18"/>
      <c r="C3719" s="18"/>
      <c r="D3719" s="18"/>
      <c r="E3719" s="18"/>
      <c r="F3719" s="18"/>
      <c r="G3719" s="18"/>
      <c r="H3719" s="18"/>
      <c r="I3719" s="18"/>
      <c r="J3719" s="18"/>
      <c r="K3719" s="18"/>
      <c r="L3719" s="18"/>
      <c r="M3719" s="18"/>
      <c r="N3719" s="18"/>
      <c r="O3719" s="18"/>
      <c r="P3719" s="18"/>
    </row>
    <row r="3720" spans="2:16" ht="12.75">
      <c r="B3720" s="18"/>
      <c r="C3720" s="18"/>
      <c r="D3720" s="18"/>
      <c r="E3720" s="18"/>
      <c r="F3720" s="18"/>
      <c r="G3720" s="18"/>
      <c r="H3720" s="18"/>
      <c r="I3720" s="18"/>
      <c r="J3720" s="18"/>
      <c r="K3720" s="18"/>
      <c r="L3720" s="18"/>
      <c r="M3720" s="18"/>
      <c r="N3720" s="18"/>
      <c r="O3720" s="18"/>
      <c r="P3720" s="18"/>
    </row>
    <row r="3721" spans="2:16" ht="12.75">
      <c r="B3721" s="18"/>
      <c r="C3721" s="18"/>
      <c r="D3721" s="18"/>
      <c r="E3721" s="18"/>
      <c r="F3721" s="18"/>
      <c r="G3721" s="18"/>
      <c r="H3721" s="18"/>
      <c r="I3721" s="18"/>
      <c r="J3721" s="18"/>
      <c r="K3721" s="18"/>
      <c r="L3721" s="18"/>
      <c r="M3721" s="18"/>
      <c r="N3721" s="18"/>
      <c r="O3721" s="18"/>
      <c r="P3721" s="18"/>
    </row>
    <row r="3722" spans="2:16" ht="12.75">
      <c r="B3722" s="18"/>
      <c r="C3722" s="18"/>
      <c r="D3722" s="18"/>
      <c r="E3722" s="18"/>
      <c r="F3722" s="18"/>
      <c r="G3722" s="18"/>
      <c r="H3722" s="18"/>
      <c r="I3722" s="18"/>
      <c r="J3722" s="18"/>
      <c r="K3722" s="18"/>
      <c r="L3722" s="18"/>
      <c r="M3722" s="18"/>
      <c r="N3722" s="18"/>
      <c r="O3722" s="18"/>
      <c r="P3722" s="18"/>
    </row>
    <row r="3723" spans="2:16" ht="12.75">
      <c r="B3723" s="18"/>
      <c r="C3723" s="18"/>
      <c r="D3723" s="18"/>
      <c r="E3723" s="18"/>
      <c r="F3723" s="18"/>
      <c r="G3723" s="18"/>
      <c r="H3723" s="18"/>
      <c r="I3723" s="18"/>
      <c r="J3723" s="18"/>
      <c r="K3723" s="18"/>
      <c r="L3723" s="18"/>
      <c r="M3723" s="18"/>
      <c r="N3723" s="18"/>
      <c r="O3723" s="18"/>
      <c r="P3723" s="18"/>
    </row>
    <row r="3724" spans="2:16" ht="12.75">
      <c r="B3724" s="18"/>
      <c r="C3724" s="18"/>
      <c r="D3724" s="18"/>
      <c r="E3724" s="18"/>
      <c r="F3724" s="18"/>
      <c r="G3724" s="18"/>
      <c r="H3724" s="18"/>
      <c r="I3724" s="18"/>
      <c r="J3724" s="18"/>
      <c r="K3724" s="18"/>
      <c r="L3724" s="18"/>
      <c r="M3724" s="18"/>
      <c r="N3724" s="18"/>
      <c r="O3724" s="18"/>
      <c r="P3724" s="18"/>
    </row>
    <row r="3725" spans="2:16" ht="12.75">
      <c r="B3725" s="18"/>
      <c r="C3725" s="18"/>
      <c r="D3725" s="18"/>
      <c r="E3725" s="18"/>
      <c r="F3725" s="18"/>
      <c r="G3725" s="18"/>
      <c r="H3725" s="18"/>
      <c r="I3725" s="18"/>
      <c r="J3725" s="18"/>
      <c r="K3725" s="18"/>
      <c r="L3725" s="18"/>
      <c r="M3725" s="18"/>
      <c r="N3725" s="18"/>
      <c r="O3725" s="18"/>
      <c r="P3725" s="18"/>
    </row>
    <row r="3726" spans="2:16" ht="12.75">
      <c r="B3726" s="18"/>
      <c r="C3726" s="18"/>
      <c r="D3726" s="18"/>
      <c r="E3726" s="18"/>
      <c r="F3726" s="18"/>
      <c r="G3726" s="18"/>
      <c r="H3726" s="18"/>
      <c r="I3726" s="18"/>
      <c r="J3726" s="18"/>
      <c r="K3726" s="18"/>
      <c r="L3726" s="18"/>
      <c r="M3726" s="18"/>
      <c r="N3726" s="18"/>
      <c r="O3726" s="18"/>
      <c r="P3726" s="18"/>
    </row>
    <row r="3727" spans="2:16" ht="12.75">
      <c r="B3727" s="18"/>
      <c r="C3727" s="18"/>
      <c r="D3727" s="18"/>
      <c r="E3727" s="18"/>
      <c r="F3727" s="18"/>
      <c r="G3727" s="18"/>
      <c r="H3727" s="18"/>
      <c r="I3727" s="18"/>
      <c r="J3727" s="18"/>
      <c r="K3727" s="18"/>
      <c r="L3727" s="18"/>
      <c r="M3727" s="18"/>
      <c r="N3727" s="18"/>
      <c r="O3727" s="18"/>
      <c r="P3727" s="18"/>
    </row>
    <row r="3728" spans="2:16" ht="12.75">
      <c r="B3728" s="18"/>
      <c r="C3728" s="18"/>
      <c r="D3728" s="18"/>
      <c r="E3728" s="18"/>
      <c r="F3728" s="18"/>
      <c r="G3728" s="18"/>
      <c r="H3728" s="18"/>
      <c r="I3728" s="18"/>
      <c r="J3728" s="18"/>
      <c r="K3728" s="18"/>
      <c r="L3728" s="18"/>
      <c r="M3728" s="18"/>
      <c r="N3728" s="18"/>
      <c r="O3728" s="18"/>
      <c r="P3728" s="18"/>
    </row>
    <row r="3729" spans="2:16" ht="12.75">
      <c r="B3729" s="18"/>
      <c r="C3729" s="18"/>
      <c r="D3729" s="18"/>
      <c r="E3729" s="18"/>
      <c r="F3729" s="18"/>
      <c r="G3729" s="18"/>
      <c r="H3729" s="18"/>
      <c r="I3729" s="18"/>
      <c r="J3729" s="18"/>
      <c r="K3729" s="18"/>
      <c r="L3729" s="18"/>
      <c r="M3729" s="18"/>
      <c r="N3729" s="18"/>
      <c r="O3729" s="18"/>
      <c r="P3729" s="18"/>
    </row>
    <row r="3730" spans="2:16" ht="12.75">
      <c r="B3730" s="18"/>
      <c r="C3730" s="18"/>
      <c r="D3730" s="18"/>
      <c r="E3730" s="18"/>
      <c r="F3730" s="18"/>
      <c r="G3730" s="18"/>
      <c r="H3730" s="18"/>
      <c r="I3730" s="18"/>
      <c r="J3730" s="18"/>
      <c r="K3730" s="18"/>
      <c r="L3730" s="18"/>
      <c r="M3730" s="18"/>
      <c r="N3730" s="18"/>
      <c r="O3730" s="18"/>
      <c r="P3730" s="18"/>
    </row>
    <row r="3731" spans="2:16" ht="12.75">
      <c r="B3731" s="18"/>
      <c r="C3731" s="18"/>
      <c r="D3731" s="18"/>
      <c r="E3731" s="18"/>
      <c r="F3731" s="18"/>
      <c r="G3731" s="18"/>
      <c r="H3731" s="18"/>
      <c r="I3731" s="18"/>
      <c r="J3731" s="18"/>
      <c r="K3731" s="18"/>
      <c r="L3731" s="18"/>
      <c r="M3731" s="18"/>
      <c r="N3731" s="18"/>
      <c r="O3731" s="18"/>
      <c r="P3731" s="18"/>
    </row>
    <row r="3732" spans="2:16" ht="12.75">
      <c r="B3732" s="18"/>
      <c r="C3732" s="18"/>
      <c r="D3732" s="18"/>
      <c r="E3732" s="18"/>
      <c r="F3732" s="18"/>
      <c r="G3732" s="18"/>
      <c r="H3732" s="18"/>
      <c r="I3732" s="18"/>
      <c r="J3732" s="18"/>
      <c r="K3732" s="18"/>
      <c r="L3732" s="18"/>
      <c r="M3732" s="18"/>
      <c r="N3732" s="18"/>
      <c r="O3732" s="18"/>
      <c r="P3732" s="18"/>
    </row>
    <row r="3733" spans="2:16" ht="12.75">
      <c r="B3733" s="18"/>
      <c r="C3733" s="18"/>
      <c r="D3733" s="18"/>
      <c r="E3733" s="18"/>
      <c r="F3733" s="18"/>
      <c r="G3733" s="18"/>
      <c r="H3733" s="18"/>
      <c r="I3733" s="18"/>
      <c r="J3733" s="18"/>
      <c r="K3733" s="18"/>
      <c r="L3733" s="18"/>
      <c r="M3733" s="18"/>
      <c r="N3733" s="18"/>
      <c r="O3733" s="18"/>
      <c r="P3733" s="18"/>
    </row>
    <row r="3734" spans="2:16" ht="12.75">
      <c r="B3734" s="18"/>
      <c r="C3734" s="18"/>
      <c r="D3734" s="18"/>
      <c r="E3734" s="18"/>
      <c r="F3734" s="18"/>
      <c r="G3734" s="18"/>
      <c r="H3734" s="18"/>
      <c r="I3734" s="18"/>
      <c r="J3734" s="18"/>
      <c r="K3734" s="18"/>
      <c r="L3734" s="18"/>
      <c r="M3734" s="18"/>
      <c r="N3734" s="18"/>
      <c r="O3734" s="18"/>
      <c r="P3734" s="18"/>
    </row>
    <row r="3735" spans="2:16" ht="12.75">
      <c r="B3735" s="18"/>
      <c r="C3735" s="18"/>
      <c r="D3735" s="18"/>
      <c r="E3735" s="18"/>
      <c r="F3735" s="18"/>
      <c r="G3735" s="18"/>
      <c r="H3735" s="18"/>
      <c r="I3735" s="18"/>
      <c r="J3735" s="18"/>
      <c r="K3735" s="18"/>
      <c r="L3735" s="18"/>
      <c r="M3735" s="18"/>
      <c r="N3735" s="18"/>
      <c r="O3735" s="18"/>
      <c r="P3735" s="18"/>
    </row>
    <row r="3736" spans="2:16" ht="12.75">
      <c r="B3736" s="18"/>
      <c r="C3736" s="18"/>
      <c r="D3736" s="18"/>
      <c r="E3736" s="18"/>
      <c r="F3736" s="18"/>
      <c r="G3736" s="18"/>
      <c r="H3736" s="18"/>
      <c r="I3736" s="18"/>
      <c r="J3736" s="18"/>
      <c r="K3736" s="18"/>
      <c r="L3736" s="18"/>
      <c r="M3736" s="18"/>
      <c r="N3736" s="18"/>
      <c r="O3736" s="18"/>
      <c r="P3736" s="18"/>
    </row>
    <row r="3737" spans="2:16" ht="12.75">
      <c r="B3737" s="18"/>
      <c r="C3737" s="18"/>
      <c r="D3737" s="18"/>
      <c r="E3737" s="18"/>
      <c r="F3737" s="18"/>
      <c r="G3737" s="18"/>
      <c r="H3737" s="18"/>
      <c r="I3737" s="18"/>
      <c r="J3737" s="18"/>
      <c r="K3737" s="18"/>
      <c r="L3737" s="18"/>
      <c r="M3737" s="18"/>
      <c r="N3737" s="18"/>
      <c r="O3737" s="18"/>
      <c r="P3737" s="18"/>
    </row>
    <row r="3738" spans="2:16" ht="12.75">
      <c r="B3738" s="18"/>
      <c r="C3738" s="18"/>
      <c r="D3738" s="18"/>
      <c r="E3738" s="18"/>
      <c r="F3738" s="18"/>
      <c r="G3738" s="18"/>
      <c r="H3738" s="18"/>
      <c r="I3738" s="18"/>
      <c r="J3738" s="18"/>
      <c r="K3738" s="18"/>
      <c r="L3738" s="18"/>
      <c r="M3738" s="18"/>
      <c r="N3738" s="18"/>
      <c r="O3738" s="18"/>
      <c r="P3738" s="18"/>
    </row>
    <row r="3739" spans="2:16" ht="12.75">
      <c r="B3739" s="18"/>
      <c r="C3739" s="18"/>
      <c r="D3739" s="18"/>
      <c r="E3739" s="18"/>
      <c r="F3739" s="18"/>
      <c r="G3739" s="18"/>
      <c r="H3739" s="18"/>
      <c r="I3739" s="18"/>
      <c r="J3739" s="18"/>
      <c r="K3739" s="18"/>
      <c r="L3739" s="18"/>
      <c r="M3739" s="18"/>
      <c r="N3739" s="18"/>
      <c r="O3739" s="18"/>
      <c r="P3739" s="18"/>
    </row>
    <row r="3740" spans="2:16" ht="12.75">
      <c r="B3740" s="18"/>
      <c r="C3740" s="18"/>
      <c r="D3740" s="18"/>
      <c r="E3740" s="18"/>
      <c r="F3740" s="18"/>
      <c r="G3740" s="18"/>
      <c r="H3740" s="18"/>
      <c r="I3740" s="18"/>
      <c r="J3740" s="18"/>
      <c r="K3740" s="18"/>
      <c r="L3740" s="18"/>
      <c r="M3740" s="18"/>
      <c r="N3740" s="18"/>
      <c r="O3740" s="18"/>
      <c r="P3740" s="18"/>
    </row>
    <row r="3741" spans="2:16" ht="12.75">
      <c r="B3741" s="18"/>
      <c r="C3741" s="18"/>
      <c r="D3741" s="18"/>
      <c r="E3741" s="18"/>
      <c r="F3741" s="18"/>
      <c r="G3741" s="18"/>
      <c r="H3741" s="18"/>
      <c r="I3741" s="18"/>
      <c r="J3741" s="18"/>
      <c r="K3741" s="18"/>
      <c r="L3741" s="18"/>
      <c r="M3741" s="18"/>
      <c r="N3741" s="18"/>
      <c r="O3741" s="18"/>
      <c r="P3741" s="18"/>
    </row>
    <row r="3742" spans="2:16" ht="12.75">
      <c r="B3742" s="18"/>
      <c r="C3742" s="18"/>
      <c r="D3742" s="18"/>
      <c r="E3742" s="18"/>
      <c r="F3742" s="18"/>
      <c r="G3742" s="18"/>
      <c r="H3742" s="18"/>
      <c r="I3742" s="18"/>
      <c r="J3742" s="18"/>
      <c r="K3742" s="18"/>
      <c r="L3742" s="18"/>
      <c r="M3742" s="18"/>
      <c r="N3742" s="18"/>
      <c r="O3742" s="18"/>
      <c r="P3742" s="18"/>
    </row>
    <row r="3743" spans="2:16" ht="12.75">
      <c r="B3743" s="18"/>
      <c r="C3743" s="18"/>
      <c r="D3743" s="18"/>
      <c r="E3743" s="18"/>
      <c r="F3743" s="18"/>
      <c r="G3743" s="18"/>
      <c r="H3743" s="18"/>
      <c r="I3743" s="18"/>
      <c r="J3743" s="18"/>
      <c r="K3743" s="18"/>
      <c r="L3743" s="18"/>
      <c r="M3743" s="18"/>
      <c r="N3743" s="18"/>
      <c r="O3743" s="18"/>
      <c r="P3743" s="18"/>
    </row>
    <row r="3744" spans="2:16" ht="12.75">
      <c r="B3744" s="18"/>
      <c r="C3744" s="18"/>
      <c r="D3744" s="18"/>
      <c r="E3744" s="18"/>
      <c r="F3744" s="18"/>
      <c r="G3744" s="18"/>
      <c r="H3744" s="18"/>
      <c r="I3744" s="18"/>
      <c r="J3744" s="18"/>
      <c r="K3744" s="18"/>
      <c r="L3744" s="18"/>
      <c r="M3744" s="18"/>
      <c r="N3744" s="18"/>
      <c r="O3744" s="18"/>
      <c r="P3744" s="18"/>
    </row>
    <row r="3745" spans="2:16" ht="12.75">
      <c r="B3745" s="18"/>
      <c r="C3745" s="18"/>
      <c r="D3745" s="18"/>
      <c r="E3745" s="18"/>
      <c r="F3745" s="18"/>
      <c r="G3745" s="18"/>
      <c r="H3745" s="18"/>
      <c r="I3745" s="18"/>
      <c r="J3745" s="18"/>
      <c r="K3745" s="18"/>
      <c r="L3745" s="18"/>
      <c r="M3745" s="18"/>
      <c r="N3745" s="18"/>
      <c r="O3745" s="18"/>
      <c r="P3745" s="18"/>
    </row>
    <row r="3746" spans="2:16" ht="12.75">
      <c r="B3746" s="18"/>
      <c r="C3746" s="18"/>
      <c r="D3746" s="18"/>
      <c r="E3746" s="18"/>
      <c r="F3746" s="18"/>
      <c r="G3746" s="18"/>
      <c r="H3746" s="18"/>
      <c r="I3746" s="18"/>
      <c r="J3746" s="18"/>
      <c r="K3746" s="18"/>
      <c r="L3746" s="18"/>
      <c r="M3746" s="18"/>
      <c r="N3746" s="18"/>
      <c r="O3746" s="18"/>
      <c r="P3746" s="18"/>
    </row>
    <row r="3747" spans="2:16" ht="12.75">
      <c r="B3747" s="18"/>
      <c r="C3747" s="18"/>
      <c r="D3747" s="18"/>
      <c r="E3747" s="18"/>
      <c r="F3747" s="18"/>
      <c r="G3747" s="18"/>
      <c r="H3747" s="18"/>
      <c r="I3747" s="18"/>
      <c r="J3747" s="18"/>
      <c r="K3747" s="18"/>
      <c r="L3747" s="18"/>
      <c r="M3747" s="18"/>
      <c r="N3747" s="18"/>
      <c r="O3747" s="18"/>
      <c r="P3747" s="18"/>
    </row>
    <row r="3748" spans="2:16" ht="12.75">
      <c r="B3748" s="18"/>
      <c r="C3748" s="18"/>
      <c r="D3748" s="18"/>
      <c r="E3748" s="18"/>
      <c r="F3748" s="18"/>
      <c r="G3748" s="18"/>
      <c r="H3748" s="18"/>
      <c r="I3748" s="18"/>
      <c r="J3748" s="18"/>
      <c r="K3748" s="18"/>
      <c r="L3748" s="18"/>
      <c r="M3748" s="18"/>
      <c r="N3748" s="18"/>
      <c r="O3748" s="18"/>
      <c r="P3748" s="18"/>
    </row>
    <row r="3749" spans="2:16" ht="12.75">
      <c r="B3749" s="18"/>
      <c r="C3749" s="18"/>
      <c r="D3749" s="18"/>
      <c r="E3749" s="18"/>
      <c r="F3749" s="18"/>
      <c r="G3749" s="18"/>
      <c r="H3749" s="18"/>
      <c r="I3749" s="18"/>
      <c r="J3749" s="18"/>
      <c r="K3749" s="18"/>
      <c r="L3749" s="18"/>
      <c r="M3749" s="18"/>
      <c r="N3749" s="18"/>
      <c r="O3749" s="18"/>
      <c r="P3749" s="18"/>
    </row>
    <row r="3750" spans="2:16" ht="12.75">
      <c r="B3750" s="18"/>
      <c r="C3750" s="18"/>
      <c r="D3750" s="18"/>
      <c r="E3750" s="18"/>
      <c r="F3750" s="18"/>
      <c r="G3750" s="18"/>
      <c r="H3750" s="18"/>
      <c r="I3750" s="18"/>
      <c r="J3750" s="18"/>
      <c r="K3750" s="18"/>
      <c r="L3750" s="18"/>
      <c r="M3750" s="18"/>
      <c r="N3750" s="18"/>
      <c r="O3750" s="18"/>
      <c r="P3750" s="18"/>
    </row>
    <row r="3751" spans="2:16" ht="12.75">
      <c r="B3751" s="18"/>
      <c r="C3751" s="18"/>
      <c r="D3751" s="18"/>
      <c r="E3751" s="18"/>
      <c r="F3751" s="18"/>
      <c r="G3751" s="18"/>
      <c r="H3751" s="18"/>
      <c r="I3751" s="18"/>
      <c r="J3751" s="18"/>
      <c r="K3751" s="18"/>
      <c r="L3751" s="18"/>
      <c r="M3751" s="18"/>
      <c r="N3751" s="18"/>
      <c r="O3751" s="18"/>
      <c r="P3751" s="18"/>
    </row>
    <row r="3752" spans="2:16" ht="12.75">
      <c r="B3752" s="18"/>
      <c r="C3752" s="18"/>
      <c r="D3752" s="18"/>
      <c r="E3752" s="18"/>
      <c r="F3752" s="18"/>
      <c r="G3752" s="18"/>
      <c r="H3752" s="18"/>
      <c r="I3752" s="18"/>
      <c r="J3752" s="18"/>
      <c r="K3752" s="18"/>
      <c r="L3752" s="18"/>
      <c r="M3752" s="18"/>
      <c r="N3752" s="18"/>
      <c r="O3752" s="18"/>
      <c r="P3752" s="18"/>
    </row>
    <row r="3753" spans="2:16" ht="12.75">
      <c r="B3753" s="18"/>
      <c r="C3753" s="18"/>
      <c r="D3753" s="18"/>
      <c r="E3753" s="18"/>
      <c r="F3753" s="18"/>
      <c r="G3753" s="18"/>
      <c r="H3753" s="18"/>
      <c r="I3753" s="18"/>
      <c r="J3753" s="18"/>
      <c r="K3753" s="18"/>
      <c r="L3753" s="18"/>
      <c r="M3753" s="18"/>
      <c r="N3753" s="18"/>
      <c r="O3753" s="18"/>
      <c r="P3753" s="18"/>
    </row>
    <row r="3754" spans="2:16" ht="12.75">
      <c r="B3754" s="18"/>
      <c r="C3754" s="18"/>
      <c r="D3754" s="18"/>
      <c r="E3754" s="18"/>
      <c r="F3754" s="18"/>
      <c r="G3754" s="18"/>
      <c r="H3754" s="18"/>
      <c r="I3754" s="18"/>
      <c r="J3754" s="18"/>
      <c r="K3754" s="18"/>
      <c r="L3754" s="18"/>
      <c r="M3754" s="18"/>
      <c r="N3754" s="18"/>
      <c r="O3754" s="18"/>
      <c r="P3754" s="18"/>
    </row>
    <row r="3755" spans="2:16" ht="12.75">
      <c r="B3755" s="18"/>
      <c r="C3755" s="18"/>
      <c r="D3755" s="18"/>
      <c r="E3755" s="18"/>
      <c r="F3755" s="18"/>
      <c r="G3755" s="18"/>
      <c r="H3755" s="18"/>
      <c r="I3755" s="18"/>
      <c r="J3755" s="18"/>
      <c r="K3755" s="18"/>
      <c r="L3755" s="18"/>
      <c r="M3755" s="18"/>
      <c r="N3755" s="18"/>
      <c r="O3755" s="18"/>
      <c r="P3755" s="18"/>
    </row>
    <row r="3756" spans="2:16" ht="12.75">
      <c r="B3756" s="18"/>
      <c r="C3756" s="18"/>
      <c r="D3756" s="18"/>
      <c r="E3756" s="18"/>
      <c r="F3756" s="18"/>
      <c r="G3756" s="18"/>
      <c r="H3756" s="18"/>
      <c r="I3756" s="18"/>
      <c r="J3756" s="18"/>
      <c r="K3756" s="18"/>
      <c r="L3756" s="18"/>
      <c r="M3756" s="18"/>
      <c r="N3756" s="18"/>
      <c r="O3756" s="18"/>
      <c r="P3756" s="18"/>
    </row>
    <row r="3757" spans="2:16" ht="12.75">
      <c r="B3757" s="18"/>
      <c r="C3757" s="18"/>
      <c r="D3757" s="18"/>
      <c r="E3757" s="18"/>
      <c r="F3757" s="18"/>
      <c r="G3757" s="18"/>
      <c r="H3757" s="18"/>
      <c r="I3757" s="18"/>
      <c r="J3757" s="18"/>
      <c r="K3757" s="18"/>
      <c r="L3757" s="18"/>
      <c r="M3757" s="18"/>
      <c r="N3757" s="18"/>
      <c r="O3757" s="18"/>
      <c r="P3757" s="18"/>
    </row>
    <row r="3758" spans="2:16" ht="12.75">
      <c r="B3758" s="18"/>
      <c r="C3758" s="18"/>
      <c r="D3758" s="18"/>
      <c r="E3758" s="18"/>
      <c r="F3758" s="18"/>
      <c r="G3758" s="18"/>
      <c r="H3758" s="18"/>
      <c r="I3758" s="18"/>
      <c r="J3758" s="18"/>
      <c r="K3758" s="18"/>
      <c r="L3758" s="18"/>
      <c r="M3758" s="18"/>
      <c r="N3758" s="18"/>
      <c r="O3758" s="18"/>
      <c r="P3758" s="18"/>
    </row>
    <row r="3759" spans="2:16" ht="12.75">
      <c r="B3759" s="18"/>
      <c r="C3759" s="18"/>
      <c r="D3759" s="18"/>
      <c r="E3759" s="18"/>
      <c r="F3759" s="18"/>
      <c r="G3759" s="18"/>
      <c r="H3759" s="18"/>
      <c r="I3759" s="18"/>
      <c r="J3759" s="18"/>
      <c r="K3759" s="18"/>
      <c r="L3759" s="18"/>
      <c r="M3759" s="18"/>
      <c r="N3759" s="18"/>
      <c r="O3759" s="18"/>
      <c r="P3759" s="18"/>
    </row>
    <row r="3760" spans="2:16" ht="12.75">
      <c r="B3760" s="18"/>
      <c r="C3760" s="18"/>
      <c r="D3760" s="18"/>
      <c r="E3760" s="18"/>
      <c r="F3760" s="18"/>
      <c r="G3760" s="18"/>
      <c r="H3760" s="18"/>
      <c r="I3760" s="18"/>
      <c r="J3760" s="18"/>
      <c r="K3760" s="18"/>
      <c r="L3760" s="18"/>
      <c r="M3760" s="18"/>
      <c r="N3760" s="18"/>
      <c r="O3760" s="18"/>
      <c r="P3760" s="18"/>
    </row>
    <row r="3761" spans="2:16" ht="12.75">
      <c r="B3761" s="18"/>
      <c r="C3761" s="18"/>
      <c r="D3761" s="18"/>
      <c r="E3761" s="18"/>
      <c r="F3761" s="18"/>
      <c r="G3761" s="18"/>
      <c r="H3761" s="18"/>
      <c r="I3761" s="18"/>
      <c r="J3761" s="18"/>
      <c r="K3761" s="18"/>
      <c r="L3761" s="18"/>
      <c r="M3761" s="18"/>
      <c r="N3761" s="18"/>
      <c r="O3761" s="18"/>
      <c r="P3761" s="18"/>
    </row>
    <row r="3762" spans="2:16" ht="12.75">
      <c r="B3762" s="18"/>
      <c r="C3762" s="18"/>
      <c r="D3762" s="18"/>
      <c r="E3762" s="18"/>
      <c r="F3762" s="18"/>
      <c r="G3762" s="18"/>
      <c r="H3762" s="18"/>
      <c r="I3762" s="18"/>
      <c r="J3762" s="18"/>
      <c r="K3762" s="18"/>
      <c r="L3762" s="18"/>
      <c r="M3762" s="18"/>
      <c r="N3762" s="18"/>
      <c r="O3762" s="18"/>
      <c r="P3762" s="18"/>
    </row>
    <row r="3763" spans="2:16" ht="12.75">
      <c r="B3763" s="18"/>
      <c r="C3763" s="18"/>
      <c r="D3763" s="18"/>
      <c r="E3763" s="18"/>
      <c r="F3763" s="18"/>
      <c r="G3763" s="18"/>
      <c r="H3763" s="18"/>
      <c r="I3763" s="18"/>
      <c r="J3763" s="18"/>
      <c r="K3763" s="18"/>
      <c r="L3763" s="18"/>
      <c r="M3763" s="18"/>
      <c r="N3763" s="18"/>
      <c r="O3763" s="18"/>
      <c r="P3763" s="18"/>
    </row>
    <row r="3764" spans="2:16" ht="12.75">
      <c r="B3764" s="18"/>
      <c r="C3764" s="18"/>
      <c r="D3764" s="18"/>
      <c r="E3764" s="18"/>
      <c r="F3764" s="18"/>
      <c r="G3764" s="18"/>
      <c r="H3764" s="18"/>
      <c r="I3764" s="18"/>
      <c r="J3764" s="18"/>
      <c r="K3764" s="18"/>
      <c r="L3764" s="18"/>
      <c r="M3764" s="18"/>
      <c r="N3764" s="18"/>
      <c r="O3764" s="18"/>
      <c r="P3764" s="18"/>
    </row>
    <row r="3765" spans="2:16" ht="12.75">
      <c r="B3765" s="18"/>
      <c r="C3765" s="18"/>
      <c r="D3765" s="18"/>
      <c r="E3765" s="18"/>
      <c r="F3765" s="18"/>
      <c r="G3765" s="18"/>
      <c r="H3765" s="18"/>
      <c r="I3765" s="18"/>
      <c r="J3765" s="18"/>
      <c r="K3765" s="18"/>
      <c r="L3765" s="18"/>
      <c r="M3765" s="18"/>
      <c r="N3765" s="18"/>
      <c r="O3765" s="18"/>
      <c r="P3765" s="18"/>
    </row>
    <row r="3766" spans="2:16" ht="12.75">
      <c r="B3766" s="18"/>
      <c r="C3766" s="18"/>
      <c r="D3766" s="18"/>
      <c r="E3766" s="18"/>
      <c r="F3766" s="18"/>
      <c r="G3766" s="18"/>
      <c r="H3766" s="18"/>
      <c r="I3766" s="18"/>
      <c r="J3766" s="18"/>
      <c r="K3766" s="18"/>
      <c r="L3766" s="18"/>
      <c r="M3766" s="18"/>
      <c r="N3766" s="18"/>
      <c r="O3766" s="18"/>
      <c r="P3766" s="18"/>
    </row>
    <row r="3767" spans="2:16" ht="12.75">
      <c r="B3767" s="18"/>
      <c r="C3767" s="18"/>
      <c r="D3767" s="18"/>
      <c r="E3767" s="18"/>
      <c r="F3767" s="18"/>
      <c r="G3767" s="18"/>
      <c r="H3767" s="18"/>
      <c r="I3767" s="18"/>
      <c r="J3767" s="18"/>
      <c r="K3767" s="18"/>
      <c r="L3767" s="18"/>
      <c r="M3767" s="18"/>
      <c r="N3767" s="18"/>
      <c r="O3767" s="18"/>
      <c r="P3767" s="18"/>
    </row>
    <row r="3768" spans="2:16" ht="12.75">
      <c r="B3768" s="18"/>
      <c r="C3768" s="18"/>
      <c r="D3768" s="18"/>
      <c r="E3768" s="18"/>
      <c r="F3768" s="18"/>
      <c r="G3768" s="18"/>
      <c r="H3768" s="18"/>
      <c r="I3768" s="18"/>
      <c r="J3768" s="18"/>
      <c r="K3768" s="18"/>
      <c r="L3768" s="18"/>
      <c r="M3768" s="18"/>
      <c r="N3768" s="18"/>
      <c r="O3768" s="18"/>
      <c r="P3768" s="18"/>
    </row>
    <row r="3769" spans="2:16" ht="12.75">
      <c r="B3769" s="18"/>
      <c r="C3769" s="18"/>
      <c r="D3769" s="18"/>
      <c r="E3769" s="18"/>
      <c r="F3769" s="18"/>
      <c r="G3769" s="18"/>
      <c r="H3769" s="18"/>
      <c r="I3769" s="18"/>
      <c r="J3769" s="18"/>
      <c r="K3769" s="18"/>
      <c r="L3769" s="18"/>
      <c r="M3769" s="18"/>
      <c r="N3769" s="18"/>
      <c r="O3769" s="18"/>
      <c r="P3769" s="18"/>
    </row>
    <row r="3770" spans="2:16" ht="12.75">
      <c r="B3770" s="18"/>
      <c r="C3770" s="18"/>
      <c r="D3770" s="18"/>
      <c r="E3770" s="18"/>
      <c r="F3770" s="18"/>
      <c r="G3770" s="18"/>
      <c r="H3770" s="18"/>
      <c r="I3770" s="18"/>
      <c r="J3770" s="18"/>
      <c r="K3770" s="18"/>
      <c r="L3770" s="18"/>
      <c r="M3770" s="18"/>
      <c r="N3770" s="18"/>
      <c r="O3770" s="18"/>
      <c r="P3770" s="18"/>
    </row>
    <row r="3771" spans="2:16" ht="12.75">
      <c r="B3771" s="18"/>
      <c r="C3771" s="18"/>
      <c r="D3771" s="18"/>
      <c r="E3771" s="18"/>
      <c r="F3771" s="18"/>
      <c r="G3771" s="18"/>
      <c r="H3771" s="18"/>
      <c r="I3771" s="18"/>
      <c r="J3771" s="18"/>
      <c r="K3771" s="18"/>
      <c r="L3771" s="18"/>
      <c r="M3771" s="18"/>
      <c r="N3771" s="18"/>
      <c r="O3771" s="18"/>
      <c r="P3771" s="18"/>
    </row>
    <row r="3772" spans="2:16" ht="12.75">
      <c r="B3772" s="18"/>
      <c r="C3772" s="18"/>
      <c r="D3772" s="18"/>
      <c r="E3772" s="18"/>
      <c r="F3772" s="18"/>
      <c r="G3772" s="18"/>
      <c r="H3772" s="18"/>
      <c r="I3772" s="18"/>
      <c r="J3772" s="18"/>
      <c r="K3772" s="18"/>
      <c r="L3772" s="18"/>
      <c r="M3772" s="18"/>
      <c r="N3772" s="18"/>
      <c r="O3772" s="18"/>
      <c r="P3772" s="18"/>
    </row>
    <row r="3773" spans="2:16" ht="12.75">
      <c r="B3773" s="18"/>
      <c r="C3773" s="18"/>
      <c r="D3773" s="18"/>
      <c r="E3773" s="18"/>
      <c r="F3773" s="18"/>
      <c r="G3773" s="18"/>
      <c r="H3773" s="18"/>
      <c r="I3773" s="18"/>
      <c r="J3773" s="18"/>
      <c r="K3773" s="18"/>
      <c r="L3773" s="18"/>
      <c r="M3773" s="18"/>
      <c r="N3773" s="18"/>
      <c r="O3773" s="18"/>
      <c r="P3773" s="18"/>
    </row>
    <row r="3774" spans="2:16" ht="12.75">
      <c r="B3774" s="18"/>
      <c r="C3774" s="18"/>
      <c r="D3774" s="18"/>
      <c r="E3774" s="18"/>
      <c r="F3774" s="18"/>
      <c r="G3774" s="18"/>
      <c r="H3774" s="18"/>
      <c r="I3774" s="18"/>
      <c r="J3774" s="18"/>
      <c r="K3774" s="18"/>
      <c r="L3774" s="18"/>
      <c r="M3774" s="18"/>
      <c r="N3774" s="18"/>
      <c r="O3774" s="18"/>
      <c r="P3774" s="18"/>
    </row>
    <row r="3775" spans="2:16" ht="12.75">
      <c r="B3775" s="18"/>
      <c r="C3775" s="18"/>
      <c r="D3775" s="18"/>
      <c r="E3775" s="18"/>
      <c r="F3775" s="18"/>
      <c r="G3775" s="18"/>
      <c r="H3775" s="18"/>
      <c r="I3775" s="18"/>
      <c r="J3775" s="18"/>
      <c r="K3775" s="18"/>
      <c r="L3775" s="18"/>
      <c r="M3775" s="18"/>
      <c r="N3775" s="18"/>
      <c r="O3775" s="18"/>
      <c r="P3775" s="18"/>
    </row>
    <row r="3776" spans="2:16" ht="12.75">
      <c r="B3776" s="18"/>
      <c r="C3776" s="18"/>
      <c r="D3776" s="18"/>
      <c r="E3776" s="18"/>
      <c r="F3776" s="18"/>
      <c r="G3776" s="18"/>
      <c r="H3776" s="18"/>
      <c r="I3776" s="18"/>
      <c r="J3776" s="18"/>
      <c r="K3776" s="18"/>
      <c r="L3776" s="18"/>
      <c r="M3776" s="18"/>
      <c r="N3776" s="18"/>
      <c r="O3776" s="18"/>
      <c r="P3776" s="18"/>
    </row>
    <row r="3777" spans="2:16" ht="12.75">
      <c r="B3777" s="18"/>
      <c r="C3777" s="18"/>
      <c r="D3777" s="18"/>
      <c r="E3777" s="18"/>
      <c r="F3777" s="18"/>
      <c r="G3777" s="18"/>
      <c r="H3777" s="18"/>
      <c r="I3777" s="18"/>
      <c r="J3777" s="18"/>
      <c r="K3777" s="18"/>
      <c r="L3777" s="18"/>
      <c r="M3777" s="18"/>
      <c r="N3777" s="18"/>
      <c r="O3777" s="18"/>
      <c r="P3777" s="18"/>
    </row>
    <row r="3778" spans="2:16" ht="12.75">
      <c r="B3778" s="18"/>
      <c r="C3778" s="18"/>
      <c r="D3778" s="18"/>
      <c r="E3778" s="18"/>
      <c r="F3778" s="18"/>
      <c r="G3778" s="18"/>
      <c r="H3778" s="18"/>
      <c r="I3778" s="18"/>
      <c r="J3778" s="18"/>
      <c r="K3778" s="18"/>
      <c r="L3778" s="18"/>
      <c r="M3778" s="18"/>
      <c r="N3778" s="18"/>
      <c r="O3778" s="18"/>
      <c r="P3778" s="18"/>
    </row>
    <row r="3779" spans="2:16" ht="12.75">
      <c r="B3779" s="18"/>
      <c r="C3779" s="18"/>
      <c r="D3779" s="18"/>
      <c r="E3779" s="18"/>
      <c r="F3779" s="18"/>
      <c r="G3779" s="18"/>
      <c r="H3779" s="18"/>
      <c r="I3779" s="18"/>
      <c r="J3779" s="18"/>
      <c r="K3779" s="18"/>
      <c r="L3779" s="18"/>
      <c r="M3779" s="18"/>
      <c r="N3779" s="18"/>
      <c r="O3779" s="18"/>
      <c r="P3779" s="18"/>
    </row>
    <row r="3780" spans="2:16" ht="12.75">
      <c r="B3780" s="18"/>
      <c r="C3780" s="18"/>
      <c r="D3780" s="18"/>
      <c r="E3780" s="18"/>
      <c r="F3780" s="18"/>
      <c r="G3780" s="18"/>
      <c r="H3780" s="18"/>
      <c r="I3780" s="18"/>
      <c r="J3780" s="18"/>
      <c r="K3780" s="18"/>
      <c r="L3780" s="18"/>
      <c r="M3780" s="18"/>
      <c r="N3780" s="18"/>
      <c r="O3780" s="18"/>
      <c r="P3780" s="18"/>
    </row>
    <row r="3781" spans="2:16" ht="12.75">
      <c r="B3781" s="18"/>
      <c r="C3781" s="18"/>
      <c r="D3781" s="18"/>
      <c r="E3781" s="18"/>
      <c r="F3781" s="18"/>
      <c r="G3781" s="18"/>
      <c r="H3781" s="18"/>
      <c r="I3781" s="18"/>
      <c r="J3781" s="18"/>
      <c r="K3781" s="18"/>
      <c r="L3781" s="18"/>
      <c r="M3781" s="18"/>
      <c r="N3781" s="18"/>
      <c r="O3781" s="18"/>
      <c r="P3781" s="18"/>
    </row>
    <row r="3782" spans="2:16" ht="12.75">
      <c r="B3782" s="18"/>
      <c r="C3782" s="18"/>
      <c r="D3782" s="18"/>
      <c r="E3782" s="18"/>
      <c r="F3782" s="18"/>
      <c r="G3782" s="18"/>
      <c r="H3782" s="18"/>
      <c r="I3782" s="18"/>
      <c r="J3782" s="18"/>
      <c r="K3782" s="18"/>
      <c r="L3782" s="18"/>
      <c r="M3782" s="18"/>
      <c r="N3782" s="18"/>
      <c r="O3782" s="18"/>
      <c r="P3782" s="18"/>
    </row>
    <row r="3783" spans="2:16" ht="12.75">
      <c r="B3783" s="18"/>
      <c r="C3783" s="18"/>
      <c r="D3783" s="18"/>
      <c r="E3783" s="18"/>
      <c r="F3783" s="18"/>
      <c r="G3783" s="18"/>
      <c r="H3783" s="18"/>
      <c r="I3783" s="18"/>
      <c r="J3783" s="18"/>
      <c r="K3783" s="18"/>
      <c r="L3783" s="18"/>
      <c r="M3783" s="18"/>
      <c r="N3783" s="18"/>
      <c r="O3783" s="18"/>
      <c r="P3783" s="18"/>
    </row>
    <row r="3784" spans="2:16" ht="12.75">
      <c r="B3784" s="18"/>
      <c r="C3784" s="18"/>
      <c r="D3784" s="18"/>
      <c r="E3784" s="18"/>
      <c r="F3784" s="18"/>
      <c r="G3784" s="18"/>
      <c r="H3784" s="18"/>
      <c r="I3784" s="18"/>
      <c r="J3784" s="18"/>
      <c r="K3784" s="18"/>
      <c r="L3784" s="18"/>
      <c r="M3784" s="18"/>
      <c r="N3784" s="18"/>
      <c r="O3784" s="18"/>
      <c r="P3784" s="18"/>
    </row>
    <row r="3785" spans="2:16" ht="12.75">
      <c r="B3785" s="18"/>
      <c r="C3785" s="18"/>
      <c r="D3785" s="18"/>
      <c r="E3785" s="18"/>
      <c r="F3785" s="18"/>
      <c r="G3785" s="18"/>
      <c r="H3785" s="18"/>
      <c r="I3785" s="18"/>
      <c r="J3785" s="18"/>
      <c r="K3785" s="18"/>
      <c r="L3785" s="18"/>
      <c r="M3785" s="18"/>
      <c r="N3785" s="18"/>
      <c r="O3785" s="18"/>
      <c r="P3785" s="18"/>
    </row>
    <row r="3786" spans="2:16" ht="12.75">
      <c r="B3786" s="18"/>
      <c r="C3786" s="18"/>
      <c r="D3786" s="18"/>
      <c r="E3786" s="18"/>
      <c r="F3786" s="18"/>
      <c r="G3786" s="18"/>
      <c r="H3786" s="18"/>
      <c r="I3786" s="18"/>
      <c r="J3786" s="18"/>
      <c r="K3786" s="18"/>
      <c r="L3786" s="18"/>
      <c r="M3786" s="18"/>
      <c r="N3786" s="18"/>
      <c r="O3786" s="18"/>
      <c r="P3786" s="18"/>
    </row>
    <row r="3787" spans="2:16" ht="12.75">
      <c r="B3787" s="18"/>
      <c r="C3787" s="18"/>
      <c r="D3787" s="18"/>
      <c r="E3787" s="18"/>
      <c r="F3787" s="18"/>
      <c r="G3787" s="18"/>
      <c r="H3787" s="18"/>
      <c r="I3787" s="18"/>
      <c r="J3787" s="18"/>
      <c r="K3787" s="18"/>
      <c r="L3787" s="18"/>
      <c r="M3787" s="18"/>
      <c r="N3787" s="18"/>
      <c r="O3787" s="18"/>
      <c r="P3787" s="18"/>
    </row>
    <row r="3788" spans="2:16" ht="12.75">
      <c r="B3788" s="18"/>
      <c r="C3788" s="18"/>
      <c r="D3788" s="18"/>
      <c r="E3788" s="18"/>
      <c r="F3788" s="18"/>
      <c r="G3788" s="18"/>
      <c r="H3788" s="18"/>
      <c r="I3788" s="18"/>
      <c r="J3788" s="18"/>
      <c r="K3788" s="18"/>
      <c r="L3788" s="18"/>
      <c r="M3788" s="18"/>
      <c r="N3788" s="18"/>
      <c r="O3788" s="18"/>
      <c r="P3788" s="18"/>
    </row>
    <row r="3789" spans="2:16" ht="12.75">
      <c r="B3789" s="18"/>
      <c r="C3789" s="18"/>
      <c r="D3789" s="18"/>
      <c r="E3789" s="18"/>
      <c r="F3789" s="18"/>
      <c r="G3789" s="18"/>
      <c r="H3789" s="18"/>
      <c r="I3789" s="18"/>
      <c r="J3789" s="18"/>
      <c r="K3789" s="18"/>
      <c r="L3789" s="18"/>
      <c r="M3789" s="18"/>
      <c r="N3789" s="18"/>
      <c r="O3789" s="18"/>
      <c r="P3789" s="18"/>
    </row>
    <row r="3790" spans="2:16" ht="12.75">
      <c r="B3790" s="18"/>
      <c r="C3790" s="18"/>
      <c r="D3790" s="18"/>
      <c r="E3790" s="18"/>
      <c r="F3790" s="18"/>
      <c r="G3790" s="18"/>
      <c r="H3790" s="18"/>
      <c r="I3790" s="18"/>
      <c r="J3790" s="18"/>
      <c r="K3790" s="18"/>
      <c r="L3790" s="18"/>
      <c r="M3790" s="18"/>
      <c r="N3790" s="18"/>
      <c r="O3790" s="18"/>
      <c r="P3790" s="18"/>
    </row>
    <row r="3791" spans="2:16" ht="12.75">
      <c r="B3791" s="18"/>
      <c r="C3791" s="18"/>
      <c r="D3791" s="18"/>
      <c r="E3791" s="18"/>
      <c r="F3791" s="18"/>
      <c r="G3791" s="18"/>
      <c r="H3791" s="18"/>
      <c r="I3791" s="18"/>
      <c r="J3791" s="18"/>
      <c r="K3791" s="18"/>
      <c r="L3791" s="18"/>
      <c r="M3791" s="18"/>
      <c r="N3791" s="18"/>
      <c r="O3791" s="18"/>
      <c r="P3791" s="18"/>
    </row>
    <row r="3792" spans="2:16" ht="12.75">
      <c r="B3792" s="18"/>
      <c r="C3792" s="18"/>
      <c r="D3792" s="18"/>
      <c r="E3792" s="18"/>
      <c r="F3792" s="18"/>
      <c r="G3792" s="18"/>
      <c r="H3792" s="18"/>
      <c r="I3792" s="18"/>
      <c r="J3792" s="18"/>
      <c r="K3792" s="18"/>
      <c r="L3792" s="18"/>
      <c r="M3792" s="18"/>
      <c r="N3792" s="18"/>
      <c r="O3792" s="18"/>
      <c r="P3792" s="18"/>
    </row>
    <row r="3793" spans="2:16" ht="12.75">
      <c r="B3793" s="18"/>
      <c r="C3793" s="18"/>
      <c r="D3793" s="18"/>
      <c r="E3793" s="18"/>
      <c r="F3793" s="18"/>
      <c r="G3793" s="18"/>
      <c r="H3793" s="18"/>
      <c r="I3793" s="18"/>
      <c r="J3793" s="18"/>
      <c r="K3793" s="18"/>
      <c r="L3793" s="18"/>
      <c r="M3793" s="18"/>
      <c r="N3793" s="18"/>
      <c r="O3793" s="18"/>
      <c r="P3793" s="18"/>
    </row>
    <row r="3794" spans="2:16" ht="12.75">
      <c r="B3794" s="18"/>
      <c r="C3794" s="18"/>
      <c r="D3794" s="18"/>
      <c r="E3794" s="18"/>
      <c r="F3794" s="18"/>
      <c r="G3794" s="18"/>
      <c r="H3794" s="18"/>
      <c r="I3794" s="18"/>
      <c r="J3794" s="18"/>
      <c r="K3794" s="18"/>
      <c r="L3794" s="18"/>
      <c r="M3794" s="18"/>
      <c r="N3794" s="18"/>
      <c r="O3794" s="18"/>
      <c r="P3794" s="18"/>
    </row>
    <row r="3795" spans="2:16" ht="12.75">
      <c r="B3795" s="18"/>
      <c r="C3795" s="18"/>
      <c r="D3795" s="18"/>
      <c r="E3795" s="18"/>
      <c r="F3795" s="18"/>
      <c r="G3795" s="18"/>
      <c r="H3795" s="18"/>
      <c r="I3795" s="18"/>
      <c r="J3795" s="18"/>
      <c r="K3795" s="18"/>
      <c r="L3795" s="18"/>
      <c r="M3795" s="18"/>
      <c r="N3795" s="18"/>
      <c r="O3795" s="18"/>
      <c r="P3795" s="18"/>
    </row>
    <row r="3796" spans="2:16" ht="12.75">
      <c r="B3796" s="18"/>
      <c r="C3796" s="18"/>
      <c r="D3796" s="18"/>
      <c r="E3796" s="18"/>
      <c r="F3796" s="18"/>
      <c r="G3796" s="18"/>
      <c r="H3796" s="18"/>
      <c r="I3796" s="18"/>
      <c r="J3796" s="18"/>
      <c r="K3796" s="18"/>
      <c r="L3796" s="18"/>
      <c r="M3796" s="18"/>
      <c r="N3796" s="18"/>
      <c r="O3796" s="18"/>
      <c r="P3796" s="18"/>
    </row>
    <row r="3797" spans="2:16" ht="12.75">
      <c r="B3797" s="18"/>
      <c r="C3797" s="18"/>
      <c r="D3797" s="18"/>
      <c r="E3797" s="18"/>
      <c r="F3797" s="18"/>
      <c r="G3797" s="18"/>
      <c r="H3797" s="18"/>
      <c r="I3797" s="18"/>
      <c r="J3797" s="18"/>
      <c r="K3797" s="18"/>
      <c r="L3797" s="18"/>
      <c r="M3797" s="18"/>
      <c r="N3797" s="18"/>
      <c r="O3797" s="18"/>
      <c r="P3797" s="18"/>
    </row>
    <row r="3798" spans="2:16" ht="12.75">
      <c r="B3798" s="18"/>
      <c r="C3798" s="18"/>
      <c r="D3798" s="18"/>
      <c r="E3798" s="18"/>
      <c r="F3798" s="18"/>
      <c r="G3798" s="18"/>
      <c r="H3798" s="18"/>
      <c r="I3798" s="18"/>
      <c r="J3798" s="18"/>
      <c r="K3798" s="18"/>
      <c r="L3798" s="18"/>
      <c r="M3798" s="18"/>
      <c r="N3798" s="18"/>
      <c r="O3798" s="18"/>
      <c r="P3798" s="18"/>
    </row>
    <row r="3799" spans="2:16" ht="12.75">
      <c r="B3799" s="18"/>
      <c r="C3799" s="18"/>
      <c r="D3799" s="18"/>
      <c r="E3799" s="18"/>
      <c r="F3799" s="18"/>
      <c r="G3799" s="18"/>
      <c r="H3799" s="18"/>
      <c r="I3799" s="18"/>
      <c r="J3799" s="18"/>
      <c r="K3799" s="18"/>
      <c r="L3799" s="18"/>
      <c r="M3799" s="18"/>
      <c r="N3799" s="18"/>
      <c r="O3799" s="18"/>
      <c r="P3799" s="18"/>
    </row>
    <row r="3800" spans="2:16" ht="12.75">
      <c r="B3800" s="18"/>
      <c r="C3800" s="18"/>
      <c r="D3800" s="18"/>
      <c r="E3800" s="18"/>
      <c r="F3800" s="18"/>
      <c r="G3800" s="18"/>
      <c r="H3800" s="18"/>
      <c r="I3800" s="18"/>
      <c r="J3800" s="18"/>
      <c r="K3800" s="18"/>
      <c r="L3800" s="18"/>
      <c r="M3800" s="18"/>
      <c r="N3800" s="18"/>
      <c r="O3800" s="18"/>
      <c r="P3800" s="18"/>
    </row>
    <row r="3801" spans="2:16" ht="12.75">
      <c r="B3801" s="18"/>
      <c r="C3801" s="18"/>
      <c r="D3801" s="18"/>
      <c r="E3801" s="18"/>
      <c r="F3801" s="18"/>
      <c r="G3801" s="18"/>
      <c r="H3801" s="18"/>
      <c r="I3801" s="18"/>
      <c r="J3801" s="18"/>
      <c r="K3801" s="18"/>
      <c r="L3801" s="18"/>
      <c r="M3801" s="18"/>
      <c r="N3801" s="18"/>
      <c r="O3801" s="18"/>
      <c r="P3801" s="18"/>
    </row>
    <row r="3802" spans="2:16" ht="12.75">
      <c r="B3802" s="18"/>
      <c r="C3802" s="18"/>
      <c r="D3802" s="18"/>
      <c r="E3802" s="18"/>
      <c r="F3802" s="18"/>
      <c r="G3802" s="18"/>
      <c r="H3802" s="18"/>
      <c r="I3802" s="18"/>
      <c r="J3802" s="18"/>
      <c r="K3802" s="18"/>
      <c r="L3802" s="18"/>
      <c r="M3802" s="18"/>
      <c r="N3802" s="18"/>
      <c r="O3802" s="18"/>
      <c r="P3802" s="18"/>
    </row>
    <row r="3803" spans="2:16" ht="12.75">
      <c r="B3803" s="18"/>
      <c r="C3803" s="18"/>
      <c r="D3803" s="18"/>
      <c r="E3803" s="18"/>
      <c r="F3803" s="18"/>
      <c r="G3803" s="18"/>
      <c r="H3803" s="18"/>
      <c r="I3803" s="18"/>
      <c r="J3803" s="18"/>
      <c r="K3803" s="18"/>
      <c r="L3803" s="18"/>
      <c r="M3803" s="18"/>
      <c r="N3803" s="18"/>
      <c r="O3803" s="18"/>
      <c r="P3803" s="18"/>
    </row>
    <row r="3804" spans="2:16" ht="12.75">
      <c r="B3804" s="18"/>
      <c r="C3804" s="18"/>
      <c r="D3804" s="18"/>
      <c r="E3804" s="18"/>
      <c r="F3804" s="18"/>
      <c r="G3804" s="18"/>
      <c r="H3804" s="18"/>
      <c r="I3804" s="18"/>
      <c r="J3804" s="18"/>
      <c r="K3804" s="18"/>
      <c r="L3804" s="18"/>
      <c r="M3804" s="18"/>
      <c r="N3804" s="18"/>
      <c r="O3804" s="18"/>
      <c r="P3804" s="18"/>
    </row>
    <row r="3805" spans="2:16" ht="12.75">
      <c r="B3805" s="18"/>
      <c r="C3805" s="18"/>
      <c r="D3805" s="18"/>
      <c r="E3805" s="18"/>
      <c r="F3805" s="18"/>
      <c r="G3805" s="18"/>
      <c r="H3805" s="18"/>
      <c r="I3805" s="18"/>
      <c r="J3805" s="18"/>
      <c r="K3805" s="18"/>
      <c r="L3805" s="18"/>
      <c r="M3805" s="18"/>
      <c r="N3805" s="18"/>
      <c r="O3805" s="18"/>
      <c r="P3805" s="18"/>
    </row>
    <row r="3806" spans="2:16" ht="12.75">
      <c r="B3806" s="18"/>
      <c r="C3806" s="18"/>
      <c r="D3806" s="18"/>
      <c r="E3806" s="18"/>
      <c r="F3806" s="18"/>
      <c r="G3806" s="18"/>
      <c r="H3806" s="18"/>
      <c r="I3806" s="18"/>
      <c r="J3806" s="18"/>
      <c r="K3806" s="18"/>
      <c r="L3806" s="18"/>
      <c r="M3806" s="18"/>
      <c r="N3806" s="18"/>
      <c r="O3806" s="18"/>
      <c r="P3806" s="18"/>
    </row>
    <row r="3807" spans="2:16" ht="12.75">
      <c r="B3807" s="18"/>
      <c r="C3807" s="18"/>
      <c r="D3807" s="18"/>
      <c r="E3807" s="18"/>
      <c r="F3807" s="18"/>
      <c r="G3807" s="18"/>
      <c r="H3807" s="18"/>
      <c r="I3807" s="18"/>
      <c r="J3807" s="18"/>
      <c r="K3807" s="18"/>
      <c r="L3807" s="18"/>
      <c r="M3807" s="18"/>
      <c r="N3807" s="18"/>
      <c r="O3807" s="18"/>
      <c r="P3807" s="18"/>
    </row>
    <row r="3808" spans="2:16" ht="12.75">
      <c r="B3808" s="18"/>
      <c r="C3808" s="18"/>
      <c r="D3808" s="18"/>
      <c r="E3808" s="18"/>
      <c r="F3808" s="18"/>
      <c r="G3808" s="18"/>
      <c r="H3808" s="18"/>
      <c r="I3808" s="18"/>
      <c r="J3808" s="18"/>
      <c r="K3808" s="18"/>
      <c r="L3808" s="18"/>
      <c r="M3808" s="18"/>
      <c r="N3808" s="18"/>
      <c r="O3808" s="18"/>
      <c r="P3808" s="18"/>
    </row>
    <row r="3809" spans="2:16" ht="12.75">
      <c r="B3809" s="18"/>
      <c r="C3809" s="18"/>
      <c r="D3809" s="18"/>
      <c r="E3809" s="18"/>
      <c r="F3809" s="18"/>
      <c r="G3809" s="18"/>
      <c r="H3809" s="18"/>
      <c r="I3809" s="18"/>
      <c r="J3809" s="18"/>
      <c r="K3809" s="18"/>
      <c r="L3809" s="18"/>
      <c r="M3809" s="18"/>
      <c r="N3809" s="18"/>
      <c r="O3809" s="18"/>
      <c r="P3809" s="18"/>
    </row>
    <row r="3810" spans="2:16" ht="12.75">
      <c r="B3810" s="18"/>
      <c r="C3810" s="18"/>
      <c r="D3810" s="18"/>
      <c r="E3810" s="18"/>
      <c r="F3810" s="18"/>
      <c r="G3810" s="18"/>
      <c r="H3810" s="18"/>
      <c r="I3810" s="18"/>
      <c r="J3810" s="18"/>
      <c r="K3810" s="18"/>
      <c r="L3810" s="18"/>
      <c r="M3810" s="18"/>
      <c r="N3810" s="18"/>
      <c r="O3810" s="18"/>
      <c r="P3810" s="18"/>
    </row>
    <row r="3811" spans="2:16" ht="12.75">
      <c r="B3811" s="18"/>
      <c r="C3811" s="18"/>
      <c r="D3811" s="18"/>
      <c r="E3811" s="18"/>
      <c r="F3811" s="18"/>
      <c r="G3811" s="18"/>
      <c r="H3811" s="18"/>
      <c r="I3811" s="18"/>
      <c r="J3811" s="18"/>
      <c r="K3811" s="18"/>
      <c r="L3811" s="18"/>
      <c r="M3811" s="18"/>
      <c r="N3811" s="18"/>
      <c r="O3811" s="18"/>
      <c r="P3811" s="18"/>
    </row>
    <row r="3812" spans="2:16" ht="12.75">
      <c r="B3812" s="18"/>
      <c r="C3812" s="18"/>
      <c r="D3812" s="18"/>
      <c r="E3812" s="18"/>
      <c r="F3812" s="18"/>
      <c r="G3812" s="18"/>
      <c r="H3812" s="18"/>
      <c r="I3812" s="18"/>
      <c r="J3812" s="18"/>
      <c r="K3812" s="18"/>
      <c r="L3812" s="18"/>
      <c r="M3812" s="18"/>
      <c r="N3812" s="18"/>
      <c r="O3812" s="18"/>
      <c r="P3812" s="18"/>
    </row>
    <row r="3813" spans="2:16" ht="12.75">
      <c r="B3813" s="18"/>
      <c r="C3813" s="18"/>
      <c r="D3813" s="18"/>
      <c r="E3813" s="18"/>
      <c r="F3813" s="18"/>
      <c r="G3813" s="18"/>
      <c r="H3813" s="18"/>
      <c r="I3813" s="18"/>
      <c r="J3813" s="18"/>
      <c r="K3813" s="18"/>
      <c r="L3813" s="18"/>
      <c r="M3813" s="18"/>
      <c r="N3813" s="18"/>
      <c r="O3813" s="18"/>
      <c r="P3813" s="18"/>
    </row>
    <row r="3814" spans="2:16" ht="12.75">
      <c r="B3814" s="18"/>
      <c r="C3814" s="18"/>
      <c r="D3814" s="18"/>
      <c r="E3814" s="18"/>
      <c r="F3814" s="18"/>
      <c r="G3814" s="18"/>
      <c r="H3814" s="18"/>
      <c r="I3814" s="18"/>
      <c r="J3814" s="18"/>
      <c r="K3814" s="18"/>
      <c r="L3814" s="18"/>
      <c r="M3814" s="18"/>
      <c r="N3814" s="18"/>
      <c r="O3814" s="18"/>
      <c r="P3814" s="18"/>
    </row>
    <row r="3815" spans="2:16" ht="12.75">
      <c r="B3815" s="18"/>
      <c r="C3815" s="18"/>
      <c r="D3815" s="18"/>
      <c r="E3815" s="18"/>
      <c r="F3815" s="18"/>
      <c r="G3815" s="18"/>
      <c r="H3815" s="18"/>
      <c r="I3815" s="18"/>
      <c r="J3815" s="18"/>
      <c r="K3815" s="18"/>
      <c r="L3815" s="18"/>
      <c r="M3815" s="18"/>
      <c r="N3815" s="18"/>
      <c r="O3815" s="18"/>
      <c r="P3815" s="18"/>
    </row>
    <row r="3816" spans="2:16" ht="12.75">
      <c r="B3816" s="18"/>
      <c r="C3816" s="18"/>
      <c r="D3816" s="18"/>
      <c r="E3816" s="18"/>
      <c r="F3816" s="18"/>
      <c r="G3816" s="18"/>
      <c r="H3816" s="18"/>
      <c r="I3816" s="18"/>
      <c r="J3816" s="18"/>
      <c r="K3816" s="18"/>
      <c r="L3816" s="18"/>
      <c r="M3816" s="18"/>
      <c r="N3816" s="18"/>
      <c r="O3816" s="18"/>
      <c r="P3816" s="18"/>
    </row>
    <row r="3817" spans="2:16" ht="12.75">
      <c r="B3817" s="18"/>
      <c r="C3817" s="18"/>
      <c r="D3817" s="18"/>
      <c r="E3817" s="18"/>
      <c r="F3817" s="18"/>
      <c r="G3817" s="18"/>
      <c r="H3817" s="18"/>
      <c r="I3817" s="18"/>
      <c r="J3817" s="18"/>
      <c r="K3817" s="18"/>
      <c r="L3817" s="18"/>
      <c r="M3817" s="18"/>
      <c r="N3817" s="18"/>
      <c r="O3817" s="18"/>
      <c r="P3817" s="18"/>
    </row>
    <row r="3818" spans="2:16" ht="12.75">
      <c r="B3818" s="18"/>
      <c r="C3818" s="18"/>
      <c r="D3818" s="18"/>
      <c r="E3818" s="18"/>
      <c r="F3818" s="18"/>
      <c r="G3818" s="18"/>
      <c r="H3818" s="18"/>
      <c r="I3818" s="18"/>
      <c r="J3818" s="18"/>
      <c r="K3818" s="18"/>
      <c r="L3818" s="18"/>
      <c r="M3818" s="18"/>
      <c r="N3818" s="18"/>
      <c r="O3818" s="18"/>
      <c r="P3818" s="18"/>
    </row>
    <row r="3819" spans="2:16" ht="12.75">
      <c r="B3819" s="18"/>
      <c r="C3819" s="18"/>
      <c r="D3819" s="18"/>
      <c r="E3819" s="18"/>
      <c r="F3819" s="18"/>
      <c r="G3819" s="18"/>
      <c r="H3819" s="18"/>
      <c r="I3819" s="18"/>
      <c r="J3819" s="18"/>
      <c r="K3819" s="18"/>
      <c r="L3819" s="18"/>
      <c r="M3819" s="18"/>
      <c r="N3819" s="18"/>
      <c r="O3819" s="18"/>
      <c r="P3819" s="18"/>
    </row>
    <row r="3820" spans="2:16" ht="12.75">
      <c r="B3820" s="18"/>
      <c r="C3820" s="18"/>
      <c r="D3820" s="18"/>
      <c r="E3820" s="18"/>
      <c r="F3820" s="18"/>
      <c r="G3820" s="18"/>
      <c r="H3820" s="18"/>
      <c r="I3820" s="18"/>
      <c r="J3820" s="18"/>
      <c r="K3820" s="18"/>
      <c r="L3820" s="18"/>
      <c r="M3820" s="18"/>
      <c r="N3820" s="18"/>
      <c r="O3820" s="18"/>
      <c r="P3820" s="18"/>
    </row>
    <row r="3821" spans="2:16" ht="12.75">
      <c r="B3821" s="18"/>
      <c r="C3821" s="18"/>
      <c r="D3821" s="18"/>
      <c r="E3821" s="18"/>
      <c r="F3821" s="18"/>
      <c r="G3821" s="18"/>
      <c r="H3821" s="18"/>
      <c r="I3821" s="18"/>
      <c r="J3821" s="18"/>
      <c r="K3821" s="18"/>
      <c r="L3821" s="18"/>
      <c r="M3821" s="18"/>
      <c r="N3821" s="18"/>
      <c r="O3821" s="18"/>
      <c r="P3821" s="18"/>
    </row>
    <row r="3822" spans="2:16" ht="12.75">
      <c r="B3822" s="18"/>
      <c r="C3822" s="18"/>
      <c r="D3822" s="18"/>
      <c r="E3822" s="18"/>
      <c r="F3822" s="18"/>
      <c r="G3822" s="18"/>
      <c r="H3822" s="18"/>
      <c r="I3822" s="18"/>
      <c r="J3822" s="18"/>
      <c r="K3822" s="18"/>
      <c r="L3822" s="18"/>
      <c r="M3822" s="18"/>
      <c r="N3822" s="18"/>
      <c r="O3822" s="18"/>
      <c r="P3822" s="18"/>
    </row>
    <row r="3823" spans="2:16" ht="12.75">
      <c r="B3823" s="18"/>
      <c r="C3823" s="18"/>
      <c r="D3823" s="18"/>
      <c r="E3823" s="18"/>
      <c r="F3823" s="18"/>
      <c r="G3823" s="18"/>
      <c r="H3823" s="18"/>
      <c r="I3823" s="18"/>
      <c r="J3823" s="18"/>
      <c r="K3823" s="18"/>
      <c r="L3823" s="18"/>
      <c r="M3823" s="18"/>
      <c r="N3823" s="18"/>
      <c r="O3823" s="18"/>
      <c r="P3823" s="18"/>
    </row>
    <row r="3824" spans="2:16" ht="12.75">
      <c r="B3824" s="18"/>
      <c r="C3824" s="18"/>
      <c r="D3824" s="18"/>
      <c r="E3824" s="18"/>
      <c r="F3824" s="18"/>
      <c r="G3824" s="18"/>
      <c r="H3824" s="18"/>
      <c r="I3824" s="18"/>
      <c r="J3824" s="18"/>
      <c r="K3824" s="18"/>
      <c r="L3824" s="18"/>
      <c r="M3824" s="18"/>
      <c r="N3824" s="18"/>
      <c r="O3824" s="18"/>
      <c r="P3824" s="18"/>
    </row>
    <row r="3825" spans="2:16" ht="12.75">
      <c r="B3825" s="18"/>
      <c r="C3825" s="18"/>
      <c r="D3825" s="18"/>
      <c r="E3825" s="18"/>
      <c r="F3825" s="18"/>
      <c r="G3825" s="18"/>
      <c r="H3825" s="18"/>
      <c r="I3825" s="18"/>
      <c r="J3825" s="18"/>
      <c r="K3825" s="18"/>
      <c r="L3825" s="18"/>
      <c r="M3825" s="18"/>
      <c r="N3825" s="18"/>
      <c r="O3825" s="18"/>
      <c r="P3825" s="18"/>
    </row>
    <row r="3826" spans="2:16" ht="12.75">
      <c r="B3826" s="18"/>
      <c r="C3826" s="18"/>
      <c r="D3826" s="18"/>
      <c r="E3826" s="18"/>
      <c r="F3826" s="18"/>
      <c r="G3826" s="18"/>
      <c r="H3826" s="18"/>
      <c r="I3826" s="18"/>
      <c r="J3826" s="18"/>
      <c r="K3826" s="18"/>
      <c r="L3826" s="18"/>
      <c r="M3826" s="18"/>
      <c r="N3826" s="18"/>
      <c r="O3826" s="18"/>
      <c r="P3826" s="18"/>
    </row>
    <row r="3827" spans="2:16" ht="12.75">
      <c r="B3827" s="18"/>
      <c r="C3827" s="18"/>
      <c r="D3827" s="18"/>
      <c r="E3827" s="18"/>
      <c r="F3827" s="18"/>
      <c r="G3827" s="18"/>
      <c r="H3827" s="18"/>
      <c r="I3827" s="18"/>
      <c r="J3827" s="18"/>
      <c r="K3827" s="18"/>
      <c r="L3827" s="18"/>
      <c r="M3827" s="18"/>
      <c r="N3827" s="18"/>
      <c r="O3827" s="18"/>
      <c r="P3827" s="18"/>
    </row>
    <row r="3828" spans="2:16" ht="12.75">
      <c r="B3828" s="18"/>
      <c r="C3828" s="18"/>
      <c r="D3828" s="18"/>
      <c r="E3828" s="18"/>
      <c r="F3828" s="18"/>
      <c r="G3828" s="18"/>
      <c r="H3828" s="18"/>
      <c r="I3828" s="18"/>
      <c r="J3828" s="18"/>
      <c r="K3828" s="18"/>
      <c r="L3828" s="18"/>
      <c r="M3828" s="18"/>
      <c r="N3828" s="18"/>
      <c r="O3828" s="18"/>
      <c r="P3828" s="18"/>
    </row>
    <row r="3829" spans="2:16" ht="12.75">
      <c r="B3829" s="18"/>
      <c r="C3829" s="18"/>
      <c r="D3829" s="18"/>
      <c r="E3829" s="18"/>
      <c r="F3829" s="18"/>
      <c r="G3829" s="18"/>
      <c r="H3829" s="18"/>
      <c r="I3829" s="18"/>
      <c r="J3829" s="18"/>
      <c r="K3829" s="18"/>
      <c r="L3829" s="18"/>
      <c r="M3829" s="18"/>
      <c r="N3829" s="18"/>
      <c r="O3829" s="18"/>
      <c r="P3829" s="18"/>
    </row>
    <row r="3830" spans="2:16" ht="12.75">
      <c r="B3830" s="18"/>
      <c r="C3830" s="18"/>
      <c r="D3830" s="18"/>
      <c r="E3830" s="18"/>
      <c r="F3830" s="18"/>
      <c r="G3830" s="18"/>
      <c r="H3830" s="18"/>
      <c r="I3830" s="18"/>
      <c r="J3830" s="18"/>
      <c r="K3830" s="18"/>
      <c r="L3830" s="18"/>
      <c r="M3830" s="18"/>
      <c r="N3830" s="18"/>
      <c r="O3830" s="18"/>
      <c r="P3830" s="18"/>
    </row>
    <row r="3831" spans="2:16" ht="12.75">
      <c r="B3831" s="18"/>
      <c r="C3831" s="18"/>
      <c r="D3831" s="18"/>
      <c r="E3831" s="18"/>
      <c r="F3831" s="18"/>
      <c r="G3831" s="18"/>
      <c r="H3831" s="18"/>
      <c r="I3831" s="18"/>
      <c r="J3831" s="18"/>
      <c r="K3831" s="18"/>
      <c r="L3831" s="18"/>
      <c r="M3831" s="18"/>
      <c r="N3831" s="18"/>
      <c r="O3831" s="18"/>
      <c r="P3831" s="18"/>
    </row>
    <row r="3832" spans="2:16" ht="12.75">
      <c r="B3832" s="18"/>
      <c r="C3832" s="18"/>
      <c r="D3832" s="18"/>
      <c r="E3832" s="18"/>
      <c r="F3832" s="18"/>
      <c r="G3832" s="18"/>
      <c r="H3832" s="18"/>
      <c r="I3832" s="18"/>
      <c r="J3832" s="18"/>
      <c r="K3832" s="18"/>
      <c r="L3832" s="18"/>
      <c r="M3832" s="18"/>
      <c r="N3832" s="18"/>
      <c r="O3832" s="18"/>
      <c r="P3832" s="18"/>
    </row>
    <row r="3833" spans="2:16" ht="12.75">
      <c r="B3833" s="18"/>
      <c r="C3833" s="18"/>
      <c r="D3833" s="18"/>
      <c r="E3833" s="18"/>
      <c r="F3833" s="18"/>
      <c r="G3833" s="18"/>
      <c r="H3833" s="18"/>
      <c r="I3833" s="18"/>
      <c r="J3833" s="18"/>
      <c r="K3833" s="18"/>
      <c r="L3833" s="18"/>
      <c r="M3833" s="18"/>
      <c r="N3833" s="18"/>
      <c r="O3833" s="18"/>
      <c r="P3833" s="18"/>
    </row>
    <row r="3834" spans="2:16" ht="12.75">
      <c r="B3834" s="18"/>
      <c r="C3834" s="18"/>
      <c r="D3834" s="18"/>
      <c r="E3834" s="18"/>
      <c r="F3834" s="18"/>
      <c r="G3834" s="18"/>
      <c r="H3834" s="18"/>
      <c r="I3834" s="18"/>
      <c r="J3834" s="18"/>
      <c r="K3834" s="18"/>
      <c r="L3834" s="18"/>
      <c r="M3834" s="18"/>
      <c r="N3834" s="18"/>
      <c r="O3834" s="18"/>
      <c r="P3834" s="18"/>
    </row>
    <row r="3835" spans="2:16" ht="12.75">
      <c r="B3835" s="18"/>
      <c r="C3835" s="18"/>
      <c r="D3835" s="18"/>
      <c r="E3835" s="18"/>
      <c r="F3835" s="18"/>
      <c r="G3835" s="18"/>
      <c r="H3835" s="18"/>
      <c r="I3835" s="18"/>
      <c r="J3835" s="18"/>
      <c r="K3835" s="18"/>
      <c r="L3835" s="18"/>
      <c r="M3835" s="18"/>
      <c r="N3835" s="18"/>
      <c r="O3835" s="18"/>
      <c r="P3835" s="18"/>
    </row>
    <row r="3836" spans="2:16" ht="12.75">
      <c r="B3836" s="18"/>
      <c r="C3836" s="18"/>
      <c r="D3836" s="18"/>
      <c r="E3836" s="18"/>
      <c r="F3836" s="18"/>
      <c r="G3836" s="18"/>
      <c r="H3836" s="18"/>
      <c r="I3836" s="18"/>
      <c r="J3836" s="18"/>
      <c r="K3836" s="18"/>
      <c r="L3836" s="18"/>
      <c r="M3836" s="18"/>
      <c r="N3836" s="18"/>
      <c r="O3836" s="18"/>
      <c r="P3836" s="18"/>
    </row>
    <row r="3837" spans="2:16" ht="12.75">
      <c r="B3837" s="18"/>
      <c r="C3837" s="18"/>
      <c r="D3837" s="18"/>
      <c r="E3837" s="18"/>
      <c r="F3837" s="18"/>
      <c r="G3837" s="18"/>
      <c r="H3837" s="18"/>
      <c r="I3837" s="18"/>
      <c r="J3837" s="18"/>
      <c r="K3837" s="18"/>
      <c r="L3837" s="18"/>
      <c r="M3837" s="18"/>
      <c r="N3837" s="18"/>
      <c r="O3837" s="18"/>
      <c r="P3837" s="18"/>
    </row>
    <row r="3838" spans="2:16" ht="12.75">
      <c r="B3838" s="18"/>
      <c r="C3838" s="18"/>
      <c r="D3838" s="18"/>
      <c r="E3838" s="18"/>
      <c r="F3838" s="18"/>
      <c r="G3838" s="18"/>
      <c r="H3838" s="18"/>
      <c r="I3838" s="18"/>
      <c r="J3838" s="18"/>
      <c r="K3838" s="18"/>
      <c r="L3838" s="18"/>
      <c r="M3838" s="18"/>
      <c r="N3838" s="18"/>
      <c r="O3838" s="18"/>
      <c r="P3838" s="18"/>
    </row>
    <row r="3839" spans="2:16" ht="12.75">
      <c r="B3839" s="18"/>
      <c r="C3839" s="18"/>
      <c r="D3839" s="18"/>
      <c r="E3839" s="18"/>
      <c r="F3839" s="18"/>
      <c r="G3839" s="18"/>
      <c r="H3839" s="18"/>
      <c r="I3839" s="18"/>
      <c r="J3839" s="18"/>
      <c r="K3839" s="18"/>
      <c r="L3839" s="18"/>
      <c r="M3839" s="18"/>
      <c r="N3839" s="18"/>
      <c r="O3839" s="18"/>
      <c r="P3839" s="18"/>
    </row>
    <row r="3840" spans="2:16" ht="12.75">
      <c r="B3840" s="18"/>
      <c r="C3840" s="18"/>
      <c r="D3840" s="18"/>
      <c r="E3840" s="18"/>
      <c r="F3840" s="18"/>
      <c r="G3840" s="18"/>
      <c r="H3840" s="18"/>
      <c r="I3840" s="18"/>
      <c r="J3840" s="18"/>
      <c r="K3840" s="18"/>
      <c r="L3840" s="18"/>
      <c r="M3840" s="18"/>
      <c r="N3840" s="18"/>
      <c r="O3840" s="18"/>
      <c r="P3840" s="18"/>
    </row>
    <row r="3841" spans="2:16" ht="12.75">
      <c r="B3841" s="18"/>
      <c r="C3841" s="18"/>
      <c r="D3841" s="18"/>
      <c r="E3841" s="18"/>
      <c r="F3841" s="18"/>
      <c r="G3841" s="18"/>
      <c r="H3841" s="18"/>
      <c r="I3841" s="18"/>
      <c r="J3841" s="18"/>
      <c r="K3841" s="18"/>
      <c r="L3841" s="18"/>
      <c r="M3841" s="18"/>
      <c r="N3841" s="18"/>
      <c r="O3841" s="18"/>
      <c r="P3841" s="18"/>
    </row>
    <row r="3842" spans="2:16" ht="12.75">
      <c r="B3842" s="18"/>
      <c r="C3842" s="18"/>
      <c r="D3842" s="18"/>
      <c r="E3842" s="18"/>
      <c r="F3842" s="18"/>
      <c r="G3842" s="18"/>
      <c r="H3842" s="18"/>
      <c r="I3842" s="18"/>
      <c r="J3842" s="18"/>
      <c r="K3842" s="18"/>
      <c r="L3842" s="18"/>
      <c r="M3842" s="18"/>
      <c r="N3842" s="18"/>
      <c r="O3842" s="18"/>
      <c r="P3842" s="18"/>
    </row>
    <row r="3843" spans="2:16" ht="12.75">
      <c r="B3843" s="18"/>
      <c r="C3843" s="18"/>
      <c r="D3843" s="18"/>
      <c r="E3843" s="18"/>
      <c r="F3843" s="18"/>
      <c r="G3843" s="18"/>
      <c r="H3843" s="18"/>
      <c r="I3843" s="18"/>
      <c r="J3843" s="18"/>
      <c r="K3843" s="18"/>
      <c r="L3843" s="18"/>
      <c r="M3843" s="18"/>
      <c r="N3843" s="18"/>
      <c r="O3843" s="18"/>
      <c r="P3843" s="18"/>
    </row>
    <row r="3844" spans="2:16" ht="12.75">
      <c r="B3844" s="18"/>
      <c r="C3844" s="18"/>
      <c r="D3844" s="18"/>
      <c r="E3844" s="18"/>
      <c r="F3844" s="18"/>
      <c r="G3844" s="18"/>
      <c r="H3844" s="18"/>
      <c r="I3844" s="18"/>
      <c r="J3844" s="18"/>
      <c r="K3844" s="18"/>
      <c r="L3844" s="18"/>
      <c r="M3844" s="18"/>
      <c r="N3844" s="18"/>
      <c r="O3844" s="18"/>
      <c r="P3844" s="18"/>
    </row>
    <row r="3845" spans="2:16" ht="12.75">
      <c r="B3845" s="18"/>
      <c r="C3845" s="18"/>
      <c r="D3845" s="18"/>
      <c r="E3845" s="18"/>
      <c r="F3845" s="18"/>
      <c r="G3845" s="18"/>
      <c r="H3845" s="18"/>
      <c r="I3845" s="18"/>
      <c r="J3845" s="18"/>
      <c r="K3845" s="18"/>
      <c r="L3845" s="18"/>
      <c r="M3845" s="18"/>
      <c r="N3845" s="18"/>
      <c r="O3845" s="18"/>
      <c r="P3845" s="18"/>
    </row>
    <row r="3846" spans="2:16" ht="12.75">
      <c r="B3846" s="18"/>
      <c r="C3846" s="18"/>
      <c r="D3846" s="18"/>
      <c r="E3846" s="18"/>
      <c r="F3846" s="18"/>
      <c r="G3846" s="18"/>
      <c r="H3846" s="18"/>
      <c r="I3846" s="18"/>
      <c r="J3846" s="18"/>
      <c r="K3846" s="18"/>
      <c r="L3846" s="18"/>
      <c r="M3846" s="18"/>
      <c r="N3846" s="18"/>
      <c r="O3846" s="18"/>
      <c r="P3846" s="18"/>
    </row>
    <row r="3847" spans="2:16" ht="12.75">
      <c r="B3847" s="18"/>
      <c r="C3847" s="18"/>
      <c r="D3847" s="18"/>
      <c r="E3847" s="18"/>
      <c r="F3847" s="18"/>
      <c r="G3847" s="18"/>
      <c r="H3847" s="18"/>
      <c r="I3847" s="18"/>
      <c r="J3847" s="18"/>
      <c r="K3847" s="18"/>
      <c r="L3847" s="18"/>
      <c r="M3847" s="18"/>
      <c r="N3847" s="18"/>
      <c r="O3847" s="18"/>
      <c r="P3847" s="18"/>
    </row>
    <row r="3848" spans="2:16" ht="12.75">
      <c r="B3848" s="18"/>
      <c r="C3848" s="18"/>
      <c r="D3848" s="18"/>
      <c r="E3848" s="18"/>
      <c r="F3848" s="18"/>
      <c r="G3848" s="18"/>
      <c r="H3848" s="18"/>
      <c r="I3848" s="18"/>
      <c r="J3848" s="18"/>
      <c r="K3848" s="18"/>
      <c r="L3848" s="18"/>
      <c r="M3848" s="18"/>
      <c r="N3848" s="18"/>
      <c r="O3848" s="18"/>
      <c r="P3848" s="18"/>
    </row>
    <row r="3849" spans="2:16" ht="12.75">
      <c r="B3849" s="18"/>
      <c r="C3849" s="18"/>
      <c r="D3849" s="18"/>
      <c r="E3849" s="18"/>
      <c r="F3849" s="18"/>
      <c r="G3849" s="18"/>
      <c r="H3849" s="18"/>
      <c r="I3849" s="18"/>
      <c r="J3849" s="18"/>
      <c r="K3849" s="18"/>
      <c r="L3849" s="18"/>
      <c r="M3849" s="18"/>
      <c r="N3849" s="18"/>
      <c r="O3849" s="18"/>
      <c r="P3849" s="18"/>
    </row>
    <row r="3850" spans="2:16" ht="12.75">
      <c r="B3850" s="18"/>
      <c r="C3850" s="18"/>
      <c r="D3850" s="18"/>
      <c r="E3850" s="18"/>
      <c r="F3850" s="18"/>
      <c r="G3850" s="18"/>
      <c r="H3850" s="18"/>
      <c r="I3850" s="18"/>
      <c r="J3850" s="18"/>
      <c r="K3850" s="18"/>
      <c r="L3850" s="18"/>
      <c r="M3850" s="18"/>
      <c r="N3850" s="18"/>
      <c r="O3850" s="18"/>
      <c r="P3850" s="18"/>
    </row>
    <row r="3851" spans="2:16" ht="12.75">
      <c r="B3851" s="18"/>
      <c r="C3851" s="18"/>
      <c r="D3851" s="18"/>
      <c r="E3851" s="18"/>
      <c r="F3851" s="18"/>
      <c r="G3851" s="18"/>
      <c r="H3851" s="18"/>
      <c r="I3851" s="18"/>
      <c r="J3851" s="18"/>
      <c r="K3851" s="18"/>
      <c r="L3851" s="18"/>
      <c r="M3851" s="18"/>
      <c r="N3851" s="18"/>
      <c r="O3851" s="18"/>
      <c r="P3851" s="18"/>
    </row>
    <row r="3852" spans="2:16" ht="12.75">
      <c r="B3852" s="18"/>
      <c r="C3852" s="18"/>
      <c r="D3852" s="18"/>
      <c r="E3852" s="18"/>
      <c r="F3852" s="18"/>
      <c r="G3852" s="18"/>
      <c r="H3852" s="18"/>
      <c r="I3852" s="18"/>
      <c r="J3852" s="18"/>
      <c r="K3852" s="18"/>
      <c r="L3852" s="18"/>
      <c r="M3852" s="18"/>
      <c r="N3852" s="18"/>
      <c r="O3852" s="18"/>
      <c r="P3852" s="18"/>
    </row>
    <row r="3853" spans="2:16" ht="12.75">
      <c r="B3853" s="18"/>
      <c r="C3853" s="18"/>
      <c r="D3853" s="18"/>
      <c r="E3853" s="18"/>
      <c r="F3853" s="18"/>
      <c r="G3853" s="18"/>
      <c r="H3853" s="18"/>
      <c r="I3853" s="18"/>
      <c r="J3853" s="18"/>
      <c r="K3853" s="18"/>
      <c r="L3853" s="18"/>
      <c r="M3853" s="18"/>
      <c r="N3853" s="18"/>
      <c r="O3853" s="18"/>
      <c r="P3853" s="18"/>
    </row>
    <row r="3854" spans="2:16" ht="12.75">
      <c r="B3854" s="18"/>
      <c r="C3854" s="18"/>
      <c r="D3854" s="18"/>
      <c r="E3854" s="18"/>
      <c r="F3854" s="18"/>
      <c r="G3854" s="18"/>
      <c r="H3854" s="18"/>
      <c r="I3854" s="18"/>
      <c r="J3854" s="18"/>
      <c r="K3854" s="18"/>
      <c r="L3854" s="18"/>
      <c r="M3854" s="18"/>
      <c r="N3854" s="18"/>
      <c r="O3854" s="18"/>
      <c r="P3854" s="18"/>
    </row>
    <row r="3855" spans="2:16" ht="12.75">
      <c r="B3855" s="18"/>
      <c r="C3855" s="18"/>
      <c r="D3855" s="18"/>
      <c r="E3855" s="18"/>
      <c r="F3855" s="18"/>
      <c r="G3855" s="18"/>
      <c r="H3855" s="18"/>
      <c r="I3855" s="18"/>
      <c r="J3855" s="18"/>
      <c r="K3855" s="18"/>
      <c r="L3855" s="18"/>
      <c r="M3855" s="18"/>
      <c r="N3855" s="18"/>
      <c r="O3855" s="18"/>
      <c r="P3855" s="18"/>
    </row>
    <row r="3856" spans="2:16" ht="12.75">
      <c r="B3856" s="18"/>
      <c r="C3856" s="18"/>
      <c r="D3856" s="18"/>
      <c r="E3856" s="18"/>
      <c r="F3856" s="18"/>
      <c r="G3856" s="18"/>
      <c r="H3856" s="18"/>
      <c r="I3856" s="18"/>
      <c r="J3856" s="18"/>
      <c r="K3856" s="18"/>
      <c r="L3856" s="18"/>
      <c r="M3856" s="18"/>
      <c r="N3856" s="18"/>
      <c r="O3856" s="18"/>
      <c r="P3856" s="18"/>
    </row>
    <row r="3857" spans="2:16" ht="12.75">
      <c r="B3857" s="18"/>
      <c r="C3857" s="18"/>
      <c r="D3857" s="18"/>
      <c r="E3857" s="18"/>
      <c r="F3857" s="18"/>
      <c r="G3857" s="18"/>
      <c r="H3857" s="18"/>
      <c r="I3857" s="18"/>
      <c r="J3857" s="18"/>
      <c r="K3857" s="18"/>
      <c r="L3857" s="18"/>
      <c r="M3857" s="18"/>
      <c r="N3857" s="18"/>
      <c r="O3857" s="18"/>
      <c r="P3857" s="18"/>
    </row>
    <row r="3858" spans="2:16" ht="12.75">
      <c r="B3858" s="18"/>
      <c r="C3858" s="18"/>
      <c r="D3858" s="18"/>
      <c r="E3858" s="18"/>
      <c r="F3858" s="18"/>
      <c r="G3858" s="18"/>
      <c r="H3858" s="18"/>
      <c r="I3858" s="18"/>
      <c r="J3858" s="18"/>
      <c r="K3858" s="18"/>
      <c r="L3858" s="18"/>
      <c r="M3858" s="18"/>
      <c r="N3858" s="18"/>
      <c r="O3858" s="18"/>
      <c r="P3858" s="18"/>
    </row>
    <row r="3859" spans="2:16" ht="12.75">
      <c r="B3859" s="18"/>
      <c r="C3859" s="18"/>
      <c r="D3859" s="18"/>
      <c r="E3859" s="18"/>
      <c r="F3859" s="18"/>
      <c r="G3859" s="18"/>
      <c r="H3859" s="18"/>
      <c r="I3859" s="18"/>
      <c r="J3859" s="18"/>
      <c r="K3859" s="18"/>
      <c r="L3859" s="18"/>
      <c r="M3859" s="18"/>
      <c r="N3859" s="18"/>
      <c r="O3859" s="18"/>
      <c r="P3859" s="18"/>
    </row>
    <row r="3860" spans="2:16" ht="12.75">
      <c r="B3860" s="18"/>
      <c r="C3860" s="18"/>
      <c r="D3860" s="18"/>
      <c r="E3860" s="18"/>
      <c r="F3860" s="18"/>
      <c r="G3860" s="18"/>
      <c r="H3860" s="18"/>
      <c r="I3860" s="18"/>
      <c r="J3860" s="18"/>
      <c r="K3860" s="18"/>
      <c r="L3860" s="18"/>
      <c r="M3860" s="18"/>
      <c r="N3860" s="18"/>
      <c r="O3860" s="18"/>
      <c r="P3860" s="18"/>
    </row>
    <row r="3861" spans="2:16" ht="12.75">
      <c r="B3861" s="18"/>
      <c r="C3861" s="18"/>
      <c r="D3861" s="18"/>
      <c r="E3861" s="18"/>
      <c r="F3861" s="18"/>
      <c r="G3861" s="18"/>
      <c r="H3861" s="18"/>
      <c r="I3861" s="18"/>
      <c r="J3861" s="18"/>
      <c r="K3861" s="18"/>
      <c r="L3861" s="18"/>
      <c r="M3861" s="18"/>
      <c r="N3861" s="18"/>
      <c r="O3861" s="18"/>
      <c r="P3861" s="18"/>
    </row>
    <row r="3862" spans="2:16" ht="12.75">
      <c r="B3862" s="18"/>
      <c r="C3862" s="18"/>
      <c r="D3862" s="18"/>
      <c r="E3862" s="18"/>
      <c r="F3862" s="18"/>
      <c r="G3862" s="18"/>
      <c r="H3862" s="18"/>
      <c r="I3862" s="18"/>
      <c r="J3862" s="18"/>
      <c r="K3862" s="18"/>
      <c r="L3862" s="18"/>
      <c r="M3862" s="18"/>
      <c r="N3862" s="18"/>
      <c r="O3862" s="18"/>
      <c r="P3862" s="18"/>
    </row>
    <row r="3863" spans="2:16" ht="12.75">
      <c r="B3863" s="18"/>
      <c r="C3863" s="18"/>
      <c r="D3863" s="18"/>
      <c r="E3863" s="18"/>
      <c r="F3863" s="18"/>
      <c r="G3863" s="18"/>
      <c r="H3863" s="18"/>
      <c r="I3863" s="18"/>
      <c r="J3863" s="18"/>
      <c r="K3863" s="18"/>
      <c r="L3863" s="18"/>
      <c r="M3863" s="18"/>
      <c r="N3863" s="18"/>
      <c r="O3863" s="18"/>
      <c r="P3863" s="18"/>
    </row>
    <row r="3864" spans="2:16" ht="12.75">
      <c r="B3864" s="18"/>
      <c r="C3864" s="18"/>
      <c r="D3864" s="18"/>
      <c r="E3864" s="18"/>
      <c r="F3864" s="18"/>
      <c r="G3864" s="18"/>
      <c r="H3864" s="18"/>
      <c r="I3864" s="18"/>
      <c r="J3864" s="18"/>
      <c r="K3864" s="18"/>
      <c r="L3864" s="18"/>
      <c r="M3864" s="18"/>
      <c r="N3864" s="18"/>
      <c r="O3864" s="18"/>
      <c r="P3864" s="18"/>
    </row>
    <row r="3865" spans="2:16" ht="12.75">
      <c r="B3865" s="18"/>
      <c r="C3865" s="18"/>
      <c r="D3865" s="18"/>
      <c r="E3865" s="18"/>
      <c r="F3865" s="18"/>
      <c r="G3865" s="18"/>
      <c r="H3865" s="18"/>
      <c r="I3865" s="18"/>
      <c r="J3865" s="18"/>
      <c r="K3865" s="18"/>
      <c r="L3865" s="18"/>
      <c r="M3865" s="18"/>
      <c r="N3865" s="18"/>
      <c r="O3865" s="18"/>
      <c r="P3865" s="18"/>
    </row>
    <row r="3866" spans="2:16" ht="12.75">
      <c r="B3866" s="18"/>
      <c r="C3866" s="18"/>
      <c r="D3866" s="18"/>
      <c r="E3866" s="18"/>
      <c r="F3866" s="18"/>
      <c r="G3866" s="18"/>
      <c r="H3866" s="18"/>
      <c r="I3866" s="18"/>
      <c r="J3866" s="18"/>
      <c r="K3866" s="18"/>
      <c r="L3866" s="18"/>
      <c r="M3866" s="18"/>
      <c r="N3866" s="18"/>
      <c r="O3866" s="18"/>
      <c r="P3866" s="18"/>
    </row>
    <row r="3867" spans="2:16" ht="12.75">
      <c r="B3867" s="18"/>
      <c r="C3867" s="18"/>
      <c r="D3867" s="18"/>
      <c r="E3867" s="18"/>
      <c r="F3867" s="18"/>
      <c r="G3867" s="18"/>
      <c r="H3867" s="18"/>
      <c r="I3867" s="18"/>
      <c r="J3867" s="18"/>
      <c r="K3867" s="18"/>
      <c r="L3867" s="18"/>
      <c r="M3867" s="18"/>
      <c r="N3867" s="18"/>
      <c r="O3867" s="18"/>
      <c r="P3867" s="18"/>
    </row>
    <row r="3868" spans="2:16" ht="12.75">
      <c r="B3868" s="18"/>
      <c r="C3868" s="18"/>
      <c r="D3868" s="18"/>
      <c r="E3868" s="18"/>
      <c r="F3868" s="18"/>
      <c r="G3868" s="18"/>
      <c r="H3868" s="18"/>
      <c r="I3868" s="18"/>
      <c r="J3868" s="18"/>
      <c r="K3868" s="18"/>
      <c r="L3868" s="18"/>
      <c r="M3868" s="18"/>
      <c r="N3868" s="18"/>
      <c r="O3868" s="18"/>
      <c r="P3868" s="18"/>
    </row>
    <row r="3869" spans="2:16" ht="12.75">
      <c r="B3869" s="18"/>
      <c r="C3869" s="18"/>
      <c r="D3869" s="18"/>
      <c r="E3869" s="18"/>
      <c r="F3869" s="18"/>
      <c r="G3869" s="18"/>
      <c r="H3869" s="18"/>
      <c r="I3869" s="18"/>
      <c r="J3869" s="18"/>
      <c r="K3869" s="18"/>
      <c r="L3869" s="18"/>
      <c r="M3869" s="18"/>
      <c r="N3869" s="18"/>
      <c r="O3869" s="18"/>
      <c r="P3869" s="18"/>
    </row>
    <row r="3870" spans="2:16" ht="12.75">
      <c r="B3870" s="18"/>
      <c r="C3870" s="18"/>
      <c r="D3870" s="18"/>
      <c r="E3870" s="18"/>
      <c r="F3870" s="18"/>
      <c r="G3870" s="18"/>
      <c r="H3870" s="18"/>
      <c r="I3870" s="18"/>
      <c r="J3870" s="18"/>
      <c r="K3870" s="18"/>
      <c r="L3870" s="18"/>
      <c r="M3870" s="18"/>
      <c r="N3870" s="18"/>
      <c r="O3870" s="18"/>
      <c r="P3870" s="18"/>
    </row>
    <row r="3871" spans="2:16" ht="12.75">
      <c r="B3871" s="18"/>
      <c r="C3871" s="18"/>
      <c r="D3871" s="18"/>
      <c r="E3871" s="18"/>
      <c r="F3871" s="18"/>
      <c r="G3871" s="18"/>
      <c r="H3871" s="18"/>
      <c r="I3871" s="18"/>
      <c r="J3871" s="18"/>
      <c r="K3871" s="18"/>
      <c r="L3871" s="18"/>
      <c r="M3871" s="18"/>
      <c r="N3871" s="18"/>
      <c r="O3871" s="18"/>
      <c r="P3871" s="18"/>
    </row>
    <row r="3872" spans="2:16" ht="12.75">
      <c r="B3872" s="18"/>
      <c r="C3872" s="18"/>
      <c r="D3872" s="18"/>
      <c r="E3872" s="18"/>
      <c r="F3872" s="18"/>
      <c r="G3872" s="18"/>
      <c r="H3872" s="18"/>
      <c r="I3872" s="18"/>
      <c r="J3872" s="18"/>
      <c r="K3872" s="18"/>
      <c r="L3872" s="18"/>
      <c r="M3872" s="18"/>
      <c r="N3872" s="18"/>
      <c r="O3872" s="18"/>
      <c r="P3872" s="18"/>
    </row>
    <row r="3873" spans="2:16" ht="12.75">
      <c r="B3873" s="18"/>
      <c r="C3873" s="18"/>
      <c r="D3873" s="18"/>
      <c r="E3873" s="18"/>
      <c r="F3873" s="18"/>
      <c r="G3873" s="18"/>
      <c r="H3873" s="18"/>
      <c r="I3873" s="18"/>
      <c r="J3873" s="18"/>
      <c r="K3873" s="18"/>
      <c r="L3873" s="18"/>
      <c r="M3873" s="18"/>
      <c r="N3873" s="18"/>
      <c r="O3873" s="18"/>
      <c r="P3873" s="18"/>
    </row>
    <row r="3874" spans="2:16" ht="12.75">
      <c r="B3874" s="18"/>
      <c r="C3874" s="18"/>
      <c r="D3874" s="18"/>
      <c r="E3874" s="18"/>
      <c r="F3874" s="18"/>
      <c r="G3874" s="18"/>
      <c r="H3874" s="18"/>
      <c r="I3874" s="18"/>
      <c r="J3874" s="18"/>
      <c r="K3874" s="18"/>
      <c r="L3874" s="18"/>
      <c r="M3874" s="18"/>
      <c r="N3874" s="18"/>
      <c r="O3874" s="18"/>
      <c r="P3874" s="18"/>
    </row>
    <row r="3875" spans="2:16" ht="12.75">
      <c r="B3875" s="18"/>
      <c r="C3875" s="18"/>
      <c r="D3875" s="18"/>
      <c r="E3875" s="18"/>
      <c r="F3875" s="18"/>
      <c r="G3875" s="18"/>
      <c r="H3875" s="18"/>
      <c r="I3875" s="18"/>
      <c r="J3875" s="18"/>
      <c r="K3875" s="18"/>
      <c r="L3875" s="18"/>
      <c r="M3875" s="18"/>
      <c r="N3875" s="18"/>
      <c r="O3875" s="18"/>
      <c r="P3875" s="18"/>
    </row>
    <row r="3876" spans="2:16" ht="12.75">
      <c r="B3876" s="18"/>
      <c r="C3876" s="18"/>
      <c r="D3876" s="18"/>
      <c r="E3876" s="18"/>
      <c r="F3876" s="18"/>
      <c r="G3876" s="18"/>
      <c r="H3876" s="18"/>
      <c r="I3876" s="18"/>
      <c r="J3876" s="18"/>
      <c r="K3876" s="18"/>
      <c r="L3876" s="18"/>
      <c r="M3876" s="18"/>
      <c r="N3876" s="18"/>
      <c r="O3876" s="18"/>
      <c r="P3876" s="18"/>
    </row>
    <row r="3877" spans="2:16" ht="12.75">
      <c r="B3877" s="18"/>
      <c r="C3877" s="18"/>
      <c r="D3877" s="18"/>
      <c r="E3877" s="18"/>
      <c r="F3877" s="18"/>
      <c r="G3877" s="18"/>
      <c r="H3877" s="18"/>
      <c r="I3877" s="18"/>
      <c r="J3877" s="18"/>
      <c r="K3877" s="18"/>
      <c r="L3877" s="18"/>
      <c r="M3877" s="18"/>
      <c r="N3877" s="18"/>
      <c r="O3877" s="18"/>
      <c r="P3877" s="18"/>
    </row>
    <row r="3878" spans="2:16" ht="12.75">
      <c r="B3878" s="18"/>
      <c r="C3878" s="18"/>
      <c r="D3878" s="18"/>
      <c r="E3878" s="18"/>
      <c r="F3878" s="18"/>
      <c r="G3878" s="18"/>
      <c r="H3878" s="18"/>
      <c r="I3878" s="18"/>
      <c r="J3878" s="18"/>
      <c r="K3878" s="18"/>
      <c r="L3878" s="18"/>
      <c r="M3878" s="18"/>
      <c r="N3878" s="18"/>
      <c r="O3878" s="18"/>
      <c r="P3878" s="18"/>
    </row>
    <row r="3879" spans="2:16" ht="12.75">
      <c r="B3879" s="18"/>
      <c r="C3879" s="18"/>
      <c r="D3879" s="18"/>
      <c r="E3879" s="18"/>
      <c r="F3879" s="18"/>
      <c r="G3879" s="18"/>
      <c r="H3879" s="18"/>
      <c r="I3879" s="18"/>
      <c r="J3879" s="18"/>
      <c r="K3879" s="18"/>
      <c r="L3879" s="18"/>
      <c r="M3879" s="18"/>
      <c r="N3879" s="18"/>
      <c r="O3879" s="18"/>
      <c r="P3879" s="18"/>
    </row>
    <row r="3880" spans="2:16" ht="12.75">
      <c r="B3880" s="18"/>
      <c r="C3880" s="18"/>
      <c r="D3880" s="18"/>
      <c r="E3880" s="18"/>
      <c r="F3880" s="18"/>
      <c r="G3880" s="18"/>
      <c r="H3880" s="18"/>
      <c r="I3880" s="18"/>
      <c r="J3880" s="18"/>
      <c r="K3880" s="18"/>
      <c r="L3880" s="18"/>
      <c r="M3880" s="18"/>
      <c r="N3880" s="18"/>
      <c r="O3880" s="18"/>
      <c r="P3880" s="18"/>
    </row>
    <row r="3881" spans="2:16" ht="12.75">
      <c r="B3881" s="18"/>
      <c r="C3881" s="18"/>
      <c r="D3881" s="18"/>
      <c r="E3881" s="18"/>
      <c r="F3881" s="18"/>
      <c r="G3881" s="18"/>
      <c r="H3881" s="18"/>
      <c r="I3881" s="18"/>
      <c r="J3881" s="18"/>
      <c r="K3881" s="18"/>
      <c r="L3881" s="18"/>
      <c r="M3881" s="18"/>
      <c r="N3881" s="18"/>
      <c r="O3881" s="18"/>
      <c r="P3881" s="18"/>
    </row>
    <row r="3882" spans="2:16" ht="12.75">
      <c r="B3882" s="18"/>
      <c r="C3882" s="18"/>
      <c r="D3882" s="18"/>
      <c r="E3882" s="18"/>
      <c r="F3882" s="18"/>
      <c r="G3882" s="18"/>
      <c r="H3882" s="18"/>
      <c r="I3882" s="18"/>
      <c r="J3882" s="18"/>
      <c r="K3882" s="18"/>
      <c r="L3882" s="18"/>
      <c r="M3882" s="18"/>
      <c r="N3882" s="18"/>
      <c r="O3882" s="18"/>
      <c r="P3882" s="18"/>
    </row>
    <row r="3883" spans="2:16" ht="12.75">
      <c r="B3883" s="18"/>
      <c r="C3883" s="18"/>
      <c r="D3883" s="18"/>
      <c r="E3883" s="18"/>
      <c r="F3883" s="18"/>
      <c r="G3883" s="18"/>
      <c r="H3883" s="18"/>
      <c r="I3883" s="18"/>
      <c r="J3883" s="18"/>
      <c r="K3883" s="18"/>
      <c r="L3883" s="18"/>
      <c r="M3883" s="18"/>
      <c r="N3883" s="18"/>
      <c r="O3883" s="18"/>
      <c r="P3883" s="18"/>
    </row>
    <row r="3884" spans="2:16" ht="12.75">
      <c r="B3884" s="18"/>
      <c r="C3884" s="18"/>
      <c r="D3884" s="18"/>
      <c r="E3884" s="18"/>
      <c r="F3884" s="18"/>
      <c r="G3884" s="18"/>
      <c r="H3884" s="18"/>
      <c r="I3884" s="18"/>
      <c r="J3884" s="18"/>
      <c r="K3884" s="18"/>
      <c r="L3884" s="18"/>
      <c r="M3884" s="18"/>
      <c r="N3884" s="18"/>
      <c r="O3884" s="18"/>
      <c r="P3884" s="18"/>
    </row>
    <row r="3885" spans="2:16" ht="12.75">
      <c r="B3885" s="18"/>
      <c r="C3885" s="18"/>
      <c r="D3885" s="18"/>
      <c r="E3885" s="18"/>
      <c r="F3885" s="18"/>
      <c r="G3885" s="18"/>
      <c r="H3885" s="18"/>
      <c r="I3885" s="18"/>
      <c r="J3885" s="18"/>
      <c r="K3885" s="18"/>
      <c r="L3885" s="18"/>
      <c r="M3885" s="18"/>
      <c r="N3885" s="18"/>
      <c r="O3885" s="18"/>
      <c r="P3885" s="18"/>
    </row>
    <row r="3886" spans="2:16" ht="12.75">
      <c r="B3886" s="18"/>
      <c r="C3886" s="18"/>
      <c r="D3886" s="18"/>
      <c r="E3886" s="18"/>
      <c r="F3886" s="18"/>
      <c r="G3886" s="18"/>
      <c r="H3886" s="18"/>
      <c r="I3886" s="18"/>
      <c r="J3886" s="18"/>
      <c r="K3886" s="18"/>
      <c r="L3886" s="18"/>
      <c r="M3886" s="18"/>
      <c r="N3886" s="18"/>
      <c r="O3886" s="18"/>
      <c r="P3886" s="18"/>
    </row>
    <row r="3887" spans="2:16" ht="12.75">
      <c r="B3887" s="18"/>
      <c r="C3887" s="18"/>
      <c r="D3887" s="18"/>
      <c r="E3887" s="18"/>
      <c r="F3887" s="18"/>
      <c r="G3887" s="18"/>
      <c r="H3887" s="18"/>
      <c r="I3887" s="18"/>
      <c r="J3887" s="18"/>
      <c r="K3887" s="18"/>
      <c r="L3887" s="18"/>
      <c r="M3887" s="18"/>
      <c r="N3887" s="18"/>
      <c r="O3887" s="18"/>
      <c r="P3887" s="18"/>
    </row>
    <row r="3888" spans="2:16" ht="12.75">
      <c r="B3888" s="18"/>
      <c r="C3888" s="18"/>
      <c r="D3888" s="18"/>
      <c r="E3888" s="18"/>
      <c r="F3888" s="18"/>
      <c r="G3888" s="18"/>
      <c r="H3888" s="18"/>
      <c r="I3888" s="18"/>
      <c r="J3888" s="18"/>
      <c r="K3888" s="18"/>
      <c r="L3888" s="18"/>
      <c r="M3888" s="18"/>
      <c r="N3888" s="18"/>
      <c r="O3888" s="18"/>
      <c r="P3888" s="18"/>
    </row>
    <row r="3889" spans="2:16" ht="12.75">
      <c r="B3889" s="18"/>
      <c r="C3889" s="18"/>
      <c r="D3889" s="18"/>
      <c r="E3889" s="18"/>
      <c r="F3889" s="18"/>
      <c r="G3889" s="18"/>
      <c r="H3889" s="18"/>
      <c r="I3889" s="18"/>
      <c r="J3889" s="18"/>
      <c r="K3889" s="18"/>
      <c r="L3889" s="18"/>
      <c r="M3889" s="18"/>
      <c r="N3889" s="18"/>
      <c r="O3889" s="18"/>
      <c r="P3889" s="18"/>
    </row>
    <row r="3890" spans="2:16" ht="12.75">
      <c r="B3890" s="18"/>
      <c r="C3890" s="18"/>
      <c r="D3890" s="18"/>
      <c r="E3890" s="18"/>
      <c r="F3890" s="18"/>
      <c r="G3890" s="18"/>
      <c r="H3890" s="18"/>
      <c r="I3890" s="18"/>
      <c r="J3890" s="18"/>
      <c r="K3890" s="18"/>
      <c r="L3890" s="18"/>
      <c r="M3890" s="18"/>
      <c r="N3890" s="18"/>
      <c r="O3890" s="18"/>
      <c r="P3890" s="18"/>
    </row>
    <row r="3891" spans="2:16" ht="12.75">
      <c r="B3891" s="18"/>
      <c r="C3891" s="18"/>
      <c r="D3891" s="18"/>
      <c r="E3891" s="18"/>
      <c r="F3891" s="18"/>
      <c r="G3891" s="18"/>
      <c r="H3891" s="18"/>
      <c r="I3891" s="18"/>
      <c r="J3891" s="18"/>
      <c r="K3891" s="18"/>
      <c r="L3891" s="18"/>
      <c r="M3891" s="18"/>
      <c r="N3891" s="18"/>
      <c r="O3891" s="18"/>
      <c r="P3891" s="18"/>
    </row>
    <row r="3892" spans="2:16" ht="12.75">
      <c r="B3892" s="18"/>
      <c r="C3892" s="18"/>
      <c r="D3892" s="18"/>
      <c r="E3892" s="18"/>
      <c r="F3892" s="18"/>
      <c r="G3892" s="18"/>
      <c r="H3892" s="18"/>
      <c r="I3892" s="18"/>
      <c r="J3892" s="18"/>
      <c r="K3892" s="18"/>
      <c r="L3892" s="18"/>
      <c r="M3892" s="18"/>
      <c r="N3892" s="18"/>
      <c r="O3892" s="18"/>
      <c r="P3892" s="18"/>
    </row>
    <row r="3893" spans="2:16" ht="12.75">
      <c r="B3893" s="18"/>
      <c r="C3893" s="18"/>
      <c r="D3893" s="18"/>
      <c r="E3893" s="18"/>
      <c r="F3893" s="18"/>
      <c r="G3893" s="18"/>
      <c r="H3893" s="18"/>
      <c r="I3893" s="18"/>
      <c r="J3893" s="18"/>
      <c r="K3893" s="18"/>
      <c r="L3893" s="18"/>
      <c r="M3893" s="18"/>
      <c r="N3893" s="18"/>
      <c r="O3893" s="18"/>
      <c r="P3893" s="18"/>
    </row>
    <row r="3894" spans="2:16" ht="12.75">
      <c r="B3894" s="18"/>
      <c r="C3894" s="18"/>
      <c r="D3894" s="18"/>
      <c r="E3894" s="18"/>
      <c r="F3894" s="18"/>
      <c r="G3894" s="18"/>
      <c r="H3894" s="18"/>
      <c r="I3894" s="18"/>
      <c r="J3894" s="18"/>
      <c r="K3894" s="18"/>
      <c r="L3894" s="18"/>
      <c r="M3894" s="18"/>
      <c r="N3894" s="18"/>
      <c r="O3894" s="18"/>
      <c r="P3894" s="18"/>
    </row>
    <row r="3895" spans="2:16" ht="12.75">
      <c r="B3895" s="18"/>
      <c r="C3895" s="18"/>
      <c r="D3895" s="18"/>
      <c r="E3895" s="18"/>
      <c r="F3895" s="18"/>
      <c r="G3895" s="18"/>
      <c r="H3895" s="18"/>
      <c r="I3895" s="18"/>
      <c r="J3895" s="18"/>
      <c r="K3895" s="18"/>
      <c r="L3895" s="18"/>
      <c r="M3895" s="18"/>
      <c r="N3895" s="18"/>
      <c r="O3895" s="18"/>
      <c r="P3895" s="18"/>
    </row>
    <row r="3896" spans="2:16" ht="12.75">
      <c r="B3896" s="18"/>
      <c r="C3896" s="18"/>
      <c r="D3896" s="18"/>
      <c r="E3896" s="18"/>
      <c r="F3896" s="18"/>
      <c r="G3896" s="18"/>
      <c r="H3896" s="18"/>
      <c r="I3896" s="18"/>
      <c r="J3896" s="18"/>
      <c r="K3896" s="18"/>
      <c r="L3896" s="18"/>
      <c r="M3896" s="18"/>
      <c r="N3896" s="18"/>
      <c r="O3896" s="18"/>
      <c r="P3896" s="18"/>
    </row>
    <row r="3897" spans="2:16" ht="12.75">
      <c r="B3897" s="18"/>
      <c r="C3897" s="18"/>
      <c r="D3897" s="18"/>
      <c r="E3897" s="18"/>
      <c r="F3897" s="18"/>
      <c r="G3897" s="18"/>
      <c r="H3897" s="18"/>
      <c r="I3897" s="18"/>
      <c r="J3897" s="18"/>
      <c r="K3897" s="18"/>
      <c r="L3897" s="18"/>
      <c r="M3897" s="18"/>
      <c r="N3897" s="18"/>
      <c r="O3897" s="18"/>
      <c r="P3897" s="18"/>
    </row>
    <row r="3898" spans="2:16" ht="12.75">
      <c r="B3898" s="18"/>
      <c r="C3898" s="18"/>
      <c r="D3898" s="18"/>
      <c r="E3898" s="18"/>
      <c r="F3898" s="18"/>
      <c r="G3898" s="18"/>
      <c r="H3898" s="18"/>
      <c r="I3898" s="18"/>
      <c r="J3898" s="18"/>
      <c r="K3898" s="18"/>
      <c r="L3898" s="18"/>
      <c r="M3898" s="18"/>
      <c r="N3898" s="18"/>
      <c r="O3898" s="18"/>
      <c r="P3898" s="18"/>
    </row>
    <row r="3899" spans="2:16" ht="12.75">
      <c r="B3899" s="18"/>
      <c r="C3899" s="18"/>
      <c r="D3899" s="18"/>
      <c r="E3899" s="18"/>
      <c r="F3899" s="18"/>
      <c r="G3899" s="18"/>
      <c r="H3899" s="18"/>
      <c r="I3899" s="18"/>
      <c r="J3899" s="18"/>
      <c r="K3899" s="18"/>
      <c r="L3899" s="18"/>
      <c r="M3899" s="18"/>
      <c r="N3899" s="18"/>
      <c r="O3899" s="18"/>
      <c r="P3899" s="18"/>
    </row>
    <row r="3900" spans="2:16" ht="12.75">
      <c r="B3900" s="18"/>
      <c r="C3900" s="18"/>
      <c r="D3900" s="18"/>
      <c r="E3900" s="18"/>
      <c r="F3900" s="18"/>
      <c r="G3900" s="18"/>
      <c r="H3900" s="18"/>
      <c r="I3900" s="18"/>
      <c r="J3900" s="18"/>
      <c r="K3900" s="18"/>
      <c r="L3900" s="18"/>
      <c r="M3900" s="18"/>
      <c r="N3900" s="18"/>
      <c r="O3900" s="18"/>
      <c r="P3900" s="18"/>
    </row>
    <row r="3901" spans="2:16" ht="12.75">
      <c r="B3901" s="18"/>
      <c r="C3901" s="18"/>
      <c r="D3901" s="18"/>
      <c r="E3901" s="18"/>
      <c r="F3901" s="18"/>
      <c r="G3901" s="18"/>
      <c r="H3901" s="18"/>
      <c r="I3901" s="18"/>
      <c r="J3901" s="18"/>
      <c r="K3901" s="18"/>
      <c r="L3901" s="18"/>
      <c r="M3901" s="18"/>
      <c r="N3901" s="18"/>
      <c r="O3901" s="18"/>
      <c r="P3901" s="18"/>
    </row>
    <row r="3902" spans="2:16" ht="12.75">
      <c r="B3902" s="18"/>
      <c r="C3902" s="18"/>
      <c r="D3902" s="18"/>
      <c r="E3902" s="18"/>
      <c r="F3902" s="18"/>
      <c r="G3902" s="18"/>
      <c r="H3902" s="18"/>
      <c r="I3902" s="18"/>
      <c r="J3902" s="18"/>
      <c r="K3902" s="18"/>
      <c r="L3902" s="18"/>
      <c r="M3902" s="18"/>
      <c r="N3902" s="18"/>
      <c r="O3902" s="18"/>
      <c r="P3902" s="18"/>
    </row>
    <row r="3903" spans="2:16" ht="12.75">
      <c r="B3903" s="18"/>
      <c r="C3903" s="18"/>
      <c r="D3903" s="18"/>
      <c r="E3903" s="18"/>
      <c r="F3903" s="18"/>
      <c r="G3903" s="18"/>
      <c r="H3903" s="18"/>
      <c r="I3903" s="18"/>
      <c r="J3903" s="18"/>
      <c r="K3903" s="18"/>
      <c r="L3903" s="18"/>
      <c r="M3903" s="18"/>
      <c r="N3903" s="18"/>
      <c r="O3903" s="18"/>
      <c r="P3903" s="18"/>
    </row>
    <row r="3904" spans="2:16" ht="12.75">
      <c r="B3904" s="18"/>
      <c r="C3904" s="18"/>
      <c r="D3904" s="18"/>
      <c r="E3904" s="18"/>
      <c r="F3904" s="18"/>
      <c r="G3904" s="18"/>
      <c r="H3904" s="18"/>
      <c r="I3904" s="18"/>
      <c r="J3904" s="18"/>
      <c r="K3904" s="18"/>
      <c r="L3904" s="18"/>
      <c r="M3904" s="18"/>
      <c r="N3904" s="18"/>
      <c r="O3904" s="18"/>
      <c r="P3904" s="18"/>
    </row>
    <row r="3905" spans="2:16" ht="12.75">
      <c r="B3905" s="18"/>
      <c r="C3905" s="18"/>
      <c r="D3905" s="18"/>
      <c r="E3905" s="18"/>
      <c r="F3905" s="18"/>
      <c r="G3905" s="18"/>
      <c r="H3905" s="18"/>
      <c r="I3905" s="18"/>
      <c r="J3905" s="18"/>
      <c r="K3905" s="18"/>
      <c r="L3905" s="18"/>
      <c r="M3905" s="18"/>
      <c r="N3905" s="18"/>
      <c r="O3905" s="18"/>
      <c r="P3905" s="18"/>
    </row>
    <row r="3906" spans="2:16" ht="12.75">
      <c r="B3906" s="18"/>
      <c r="C3906" s="18"/>
      <c r="D3906" s="18"/>
      <c r="E3906" s="18"/>
      <c r="F3906" s="18"/>
      <c r="G3906" s="18"/>
      <c r="H3906" s="18"/>
      <c r="I3906" s="18"/>
      <c r="J3906" s="18"/>
      <c r="K3906" s="18"/>
      <c r="L3906" s="18"/>
      <c r="M3906" s="18"/>
      <c r="N3906" s="18"/>
      <c r="O3906" s="18"/>
      <c r="P3906" s="18"/>
    </row>
    <row r="3907" spans="2:16" ht="12.75">
      <c r="B3907" s="18"/>
      <c r="C3907" s="18"/>
      <c r="D3907" s="18"/>
      <c r="E3907" s="18"/>
      <c r="F3907" s="18"/>
      <c r="G3907" s="18"/>
      <c r="H3907" s="18"/>
      <c r="I3907" s="18"/>
      <c r="J3907" s="18"/>
      <c r="K3907" s="18"/>
      <c r="L3907" s="18"/>
      <c r="M3907" s="18"/>
      <c r="N3907" s="18"/>
      <c r="O3907" s="18"/>
      <c r="P3907" s="18"/>
    </row>
    <row r="3908" spans="2:16" ht="12.75">
      <c r="B3908" s="18"/>
      <c r="C3908" s="18"/>
      <c r="D3908" s="18"/>
      <c r="E3908" s="18"/>
      <c r="F3908" s="18"/>
      <c r="G3908" s="18"/>
      <c r="H3908" s="18"/>
      <c r="I3908" s="18"/>
      <c r="J3908" s="18"/>
      <c r="K3908" s="18"/>
      <c r="L3908" s="18"/>
      <c r="M3908" s="18"/>
      <c r="N3908" s="18"/>
      <c r="O3908" s="18"/>
      <c r="P3908" s="18"/>
    </row>
    <row r="3909" spans="2:16" ht="12.75">
      <c r="B3909" s="18"/>
      <c r="C3909" s="18"/>
      <c r="D3909" s="18"/>
      <c r="E3909" s="18"/>
      <c r="F3909" s="18"/>
      <c r="G3909" s="18"/>
      <c r="H3909" s="18"/>
      <c r="I3909" s="18"/>
      <c r="J3909" s="18"/>
      <c r="K3909" s="18"/>
      <c r="L3909" s="18"/>
      <c r="M3909" s="18"/>
      <c r="N3909" s="18"/>
      <c r="O3909" s="18"/>
      <c r="P3909" s="18"/>
    </row>
    <row r="3910" spans="2:16" ht="12.75">
      <c r="B3910" s="18"/>
      <c r="C3910" s="18"/>
      <c r="D3910" s="18"/>
      <c r="E3910" s="18"/>
      <c r="F3910" s="18"/>
      <c r="G3910" s="18"/>
      <c r="H3910" s="18"/>
      <c r="I3910" s="18"/>
      <c r="J3910" s="18"/>
      <c r="K3910" s="18"/>
      <c r="L3910" s="18"/>
      <c r="M3910" s="18"/>
      <c r="N3910" s="18"/>
      <c r="O3910" s="18"/>
      <c r="P3910" s="18"/>
    </row>
    <row r="3911" spans="2:16" ht="12.75">
      <c r="B3911" s="18"/>
      <c r="C3911" s="18"/>
      <c r="D3911" s="18"/>
      <c r="E3911" s="18"/>
      <c r="F3911" s="18"/>
      <c r="G3911" s="18"/>
      <c r="H3911" s="18"/>
      <c r="I3911" s="18"/>
      <c r="J3911" s="18"/>
      <c r="K3911" s="18"/>
      <c r="L3911" s="18"/>
      <c r="M3911" s="18"/>
      <c r="N3911" s="18"/>
      <c r="O3911" s="18"/>
      <c r="P3911" s="18"/>
    </row>
    <row r="3912" spans="2:16" ht="12.75">
      <c r="B3912" s="18"/>
      <c r="C3912" s="18"/>
      <c r="D3912" s="18"/>
      <c r="E3912" s="18"/>
      <c r="F3912" s="18"/>
      <c r="G3912" s="18"/>
      <c r="H3912" s="18"/>
      <c r="I3912" s="18"/>
      <c r="J3912" s="18"/>
      <c r="K3912" s="18"/>
      <c r="L3912" s="18"/>
      <c r="M3912" s="18"/>
      <c r="N3912" s="18"/>
      <c r="O3912" s="18"/>
      <c r="P3912" s="18"/>
    </row>
    <row r="3913" spans="2:16" ht="12.75">
      <c r="B3913" s="18"/>
      <c r="C3913" s="18"/>
      <c r="D3913" s="18"/>
      <c r="E3913" s="18"/>
      <c r="F3913" s="18"/>
      <c r="G3913" s="18"/>
      <c r="H3913" s="18"/>
      <c r="I3913" s="18"/>
      <c r="J3913" s="18"/>
      <c r="K3913" s="18"/>
      <c r="L3913" s="18"/>
      <c r="M3913" s="18"/>
      <c r="N3913" s="18"/>
      <c r="O3913" s="18"/>
      <c r="P3913" s="18"/>
    </row>
    <row r="3914" spans="2:16" ht="12.75">
      <c r="B3914" s="18"/>
      <c r="C3914" s="18"/>
      <c r="D3914" s="18"/>
      <c r="E3914" s="18"/>
      <c r="F3914" s="18"/>
      <c r="G3914" s="18"/>
      <c r="H3914" s="18"/>
      <c r="I3914" s="18"/>
      <c r="J3914" s="18"/>
      <c r="K3914" s="18"/>
      <c r="L3914" s="18"/>
      <c r="M3914" s="18"/>
      <c r="N3914" s="18"/>
      <c r="O3914" s="18"/>
      <c r="P3914" s="18"/>
    </row>
    <row r="3915" spans="2:16" ht="12.75">
      <c r="B3915" s="18"/>
      <c r="C3915" s="18"/>
      <c r="D3915" s="18"/>
      <c r="E3915" s="18"/>
      <c r="F3915" s="18"/>
      <c r="G3915" s="18"/>
      <c r="H3915" s="18"/>
      <c r="I3915" s="18"/>
      <c r="J3915" s="18"/>
      <c r="K3915" s="18"/>
      <c r="L3915" s="18"/>
      <c r="M3915" s="18"/>
      <c r="N3915" s="18"/>
      <c r="O3915" s="18"/>
      <c r="P3915" s="18"/>
    </row>
    <row r="3916" spans="2:16" ht="12.75">
      <c r="B3916" s="18"/>
      <c r="C3916" s="18"/>
      <c r="D3916" s="18"/>
      <c r="E3916" s="18"/>
      <c r="F3916" s="18"/>
      <c r="G3916" s="18"/>
      <c r="H3916" s="18"/>
      <c r="I3916" s="18"/>
      <c r="J3916" s="18"/>
      <c r="K3916" s="18"/>
      <c r="L3916" s="18"/>
      <c r="M3916" s="18"/>
      <c r="N3916" s="18"/>
      <c r="O3916" s="18"/>
      <c r="P3916" s="18"/>
    </row>
    <row r="3917" spans="2:16" ht="12.75">
      <c r="B3917" s="18"/>
      <c r="C3917" s="18"/>
      <c r="D3917" s="18"/>
      <c r="E3917" s="18"/>
      <c r="F3917" s="18"/>
      <c r="G3917" s="18"/>
      <c r="H3917" s="18"/>
      <c r="I3917" s="18"/>
      <c r="J3917" s="18"/>
      <c r="K3917" s="18"/>
      <c r="L3917" s="18"/>
      <c r="M3917" s="18"/>
      <c r="N3917" s="18"/>
      <c r="O3917" s="18"/>
      <c r="P3917" s="18"/>
    </row>
    <row r="3918" spans="2:16" ht="12.75">
      <c r="B3918" s="18"/>
      <c r="C3918" s="18"/>
      <c r="D3918" s="18"/>
      <c r="E3918" s="18"/>
      <c r="F3918" s="18"/>
      <c r="G3918" s="18"/>
      <c r="H3918" s="18"/>
      <c r="I3918" s="18"/>
      <c r="J3918" s="18"/>
      <c r="K3918" s="18"/>
      <c r="L3918" s="18"/>
      <c r="M3918" s="18"/>
      <c r="N3918" s="18"/>
      <c r="O3918" s="18"/>
      <c r="P3918" s="18"/>
    </row>
    <row r="3919" spans="2:16" ht="12.75">
      <c r="B3919" s="18"/>
      <c r="C3919" s="18"/>
      <c r="D3919" s="18"/>
      <c r="E3919" s="18"/>
      <c r="F3919" s="18"/>
      <c r="G3919" s="18"/>
      <c r="H3919" s="18"/>
      <c r="I3919" s="18"/>
      <c r="J3919" s="18"/>
      <c r="K3919" s="18"/>
      <c r="L3919" s="18"/>
      <c r="M3919" s="18"/>
      <c r="N3919" s="18"/>
      <c r="O3919" s="18"/>
      <c r="P3919" s="18"/>
    </row>
    <row r="3920" spans="2:16" ht="12.75">
      <c r="B3920" s="18"/>
      <c r="C3920" s="18"/>
      <c r="D3920" s="18"/>
      <c r="E3920" s="18"/>
      <c r="F3920" s="18"/>
      <c r="G3920" s="18"/>
      <c r="H3920" s="18"/>
      <c r="I3920" s="18"/>
      <c r="J3920" s="18"/>
      <c r="K3920" s="18"/>
      <c r="L3920" s="18"/>
      <c r="M3920" s="18"/>
      <c r="N3920" s="18"/>
      <c r="O3920" s="18"/>
      <c r="P3920" s="18"/>
    </row>
    <row r="3921" spans="2:16" ht="12.75">
      <c r="B3921" s="18"/>
      <c r="C3921" s="18"/>
      <c r="D3921" s="18"/>
      <c r="E3921" s="18"/>
      <c r="F3921" s="18"/>
      <c r="G3921" s="18"/>
      <c r="H3921" s="18"/>
      <c r="I3921" s="18"/>
      <c r="J3921" s="18"/>
      <c r="K3921" s="18"/>
      <c r="L3921" s="18"/>
      <c r="M3921" s="18"/>
      <c r="N3921" s="18"/>
      <c r="O3921" s="18"/>
      <c r="P3921" s="18"/>
    </row>
    <row r="3922" spans="2:16" ht="12.75">
      <c r="B3922" s="18"/>
      <c r="C3922" s="18"/>
      <c r="D3922" s="18"/>
      <c r="E3922" s="18"/>
      <c r="F3922" s="18"/>
      <c r="G3922" s="18"/>
      <c r="H3922" s="18"/>
      <c r="I3922" s="18"/>
      <c r="J3922" s="18"/>
      <c r="K3922" s="18"/>
      <c r="L3922" s="18"/>
      <c r="M3922" s="18"/>
      <c r="N3922" s="18"/>
      <c r="O3922" s="18"/>
      <c r="P3922" s="18"/>
    </row>
    <row r="3923" spans="2:16" ht="12.75">
      <c r="B3923" s="18"/>
      <c r="C3923" s="18"/>
      <c r="D3923" s="18"/>
      <c r="E3923" s="18"/>
      <c r="F3923" s="18"/>
      <c r="G3923" s="18"/>
      <c r="H3923" s="18"/>
      <c r="I3923" s="18"/>
      <c r="J3923" s="18"/>
      <c r="K3923" s="18"/>
      <c r="L3923" s="18"/>
      <c r="M3923" s="18"/>
      <c r="N3923" s="18"/>
      <c r="O3923" s="18"/>
      <c r="P3923" s="18"/>
    </row>
    <row r="3924" spans="2:16" ht="12.75">
      <c r="B3924" s="18"/>
      <c r="C3924" s="18"/>
      <c r="D3924" s="18"/>
      <c r="E3924" s="18"/>
      <c r="F3924" s="18"/>
      <c r="G3924" s="18"/>
      <c r="H3924" s="18"/>
      <c r="I3924" s="18"/>
      <c r="J3924" s="18"/>
      <c r="K3924" s="18"/>
      <c r="L3924" s="18"/>
      <c r="M3924" s="18"/>
      <c r="N3924" s="18"/>
      <c r="O3924" s="18"/>
      <c r="P3924" s="18"/>
    </row>
    <row r="3925" spans="2:16" ht="12.75">
      <c r="B3925" s="18"/>
      <c r="C3925" s="18"/>
      <c r="D3925" s="18"/>
      <c r="E3925" s="18"/>
      <c r="F3925" s="18"/>
      <c r="G3925" s="18"/>
      <c r="H3925" s="18"/>
      <c r="I3925" s="18"/>
      <c r="J3925" s="18"/>
      <c r="K3925" s="18"/>
      <c r="L3925" s="18"/>
      <c r="M3925" s="18"/>
      <c r="N3925" s="18"/>
      <c r="O3925" s="18"/>
      <c r="P3925" s="18"/>
    </row>
    <row r="3926" spans="2:16" ht="12.75">
      <c r="B3926" s="18"/>
      <c r="C3926" s="18"/>
      <c r="D3926" s="18"/>
      <c r="E3926" s="18"/>
      <c r="F3926" s="18"/>
      <c r="G3926" s="18"/>
      <c r="H3926" s="18"/>
      <c r="I3926" s="18"/>
      <c r="J3926" s="18"/>
      <c r="K3926" s="18"/>
      <c r="L3926" s="18"/>
      <c r="M3926" s="18"/>
      <c r="N3926" s="18"/>
      <c r="O3926" s="18"/>
      <c r="P3926" s="18"/>
    </row>
    <row r="3927" spans="2:16" ht="12.75">
      <c r="B3927" s="18"/>
      <c r="C3927" s="18"/>
      <c r="D3927" s="18"/>
      <c r="E3927" s="18"/>
      <c r="F3927" s="18"/>
      <c r="G3927" s="18"/>
      <c r="H3927" s="18"/>
      <c r="I3927" s="18"/>
      <c r="J3927" s="18"/>
      <c r="K3927" s="18"/>
      <c r="L3927" s="18"/>
      <c r="M3927" s="18"/>
      <c r="N3927" s="18"/>
      <c r="O3927" s="18"/>
      <c r="P3927" s="18"/>
    </row>
    <row r="3928" spans="2:16" ht="12.75">
      <c r="B3928" s="18"/>
      <c r="C3928" s="18"/>
      <c r="D3928" s="18"/>
      <c r="E3928" s="18"/>
      <c r="F3928" s="18"/>
      <c r="G3928" s="18"/>
      <c r="H3928" s="18"/>
      <c r="I3928" s="18"/>
      <c r="J3928" s="18"/>
      <c r="K3928" s="18"/>
      <c r="L3928" s="18"/>
      <c r="M3928" s="18"/>
      <c r="N3928" s="18"/>
      <c r="O3928" s="18"/>
      <c r="P3928" s="18"/>
    </row>
    <row r="3929" spans="2:16" ht="12.75">
      <c r="B3929" s="18"/>
      <c r="C3929" s="18"/>
      <c r="D3929" s="18"/>
      <c r="E3929" s="18"/>
      <c r="F3929" s="18"/>
      <c r="G3929" s="18"/>
      <c r="H3929" s="18"/>
      <c r="I3929" s="18"/>
      <c r="J3929" s="18"/>
      <c r="K3929" s="18"/>
      <c r="L3929" s="18"/>
      <c r="M3929" s="18"/>
      <c r="N3929" s="18"/>
      <c r="O3929" s="18"/>
      <c r="P3929" s="18"/>
    </row>
    <row r="3930" spans="2:16" ht="12.75">
      <c r="B3930" s="18"/>
      <c r="C3930" s="18"/>
      <c r="D3930" s="18"/>
      <c r="E3930" s="18"/>
      <c r="F3930" s="18"/>
      <c r="G3930" s="18"/>
      <c r="H3930" s="18"/>
      <c r="I3930" s="18"/>
      <c r="J3930" s="18"/>
      <c r="K3930" s="18"/>
      <c r="L3930" s="18"/>
      <c r="M3930" s="18"/>
      <c r="N3930" s="18"/>
      <c r="O3930" s="18"/>
      <c r="P3930" s="18"/>
    </row>
    <row r="3931" spans="2:16" ht="12.75">
      <c r="B3931" s="18"/>
      <c r="C3931" s="18"/>
      <c r="D3931" s="18"/>
      <c r="E3931" s="18"/>
      <c r="F3931" s="18"/>
      <c r="G3931" s="18"/>
      <c r="H3931" s="18"/>
      <c r="I3931" s="18"/>
      <c r="J3931" s="18"/>
      <c r="K3931" s="18"/>
      <c r="L3931" s="18"/>
      <c r="M3931" s="18"/>
      <c r="N3931" s="18"/>
      <c r="O3931" s="18"/>
      <c r="P3931" s="18"/>
    </row>
    <row r="3932" spans="2:16" ht="12.75">
      <c r="B3932" s="18"/>
      <c r="C3932" s="18"/>
      <c r="D3932" s="18"/>
      <c r="E3932" s="18"/>
      <c r="F3932" s="18"/>
      <c r="G3932" s="18"/>
      <c r="H3932" s="18"/>
      <c r="I3932" s="18"/>
      <c r="J3932" s="18"/>
      <c r="K3932" s="18"/>
      <c r="L3932" s="18"/>
      <c r="M3932" s="18"/>
      <c r="N3932" s="18"/>
      <c r="O3932" s="18"/>
      <c r="P3932" s="18"/>
    </row>
    <row r="3933" spans="2:16" ht="12.75">
      <c r="B3933" s="18"/>
      <c r="C3933" s="18"/>
      <c r="D3933" s="18"/>
      <c r="E3933" s="18"/>
      <c r="F3933" s="18"/>
      <c r="G3933" s="18"/>
      <c r="H3933" s="18"/>
      <c r="I3933" s="18"/>
      <c r="J3933" s="18"/>
      <c r="K3933" s="18"/>
      <c r="L3933" s="18"/>
      <c r="M3933" s="18"/>
      <c r="N3933" s="18"/>
      <c r="O3933" s="18"/>
      <c r="P3933" s="18"/>
    </row>
    <row r="3934" spans="2:16" ht="12.75">
      <c r="B3934" s="18"/>
      <c r="C3934" s="18"/>
      <c r="D3934" s="18"/>
      <c r="E3934" s="18"/>
      <c r="F3934" s="18"/>
      <c r="G3934" s="18"/>
      <c r="H3934" s="18"/>
      <c r="I3934" s="18"/>
      <c r="J3934" s="18"/>
      <c r="K3934" s="18"/>
      <c r="L3934" s="18"/>
      <c r="M3934" s="18"/>
      <c r="N3934" s="18"/>
      <c r="O3934" s="18"/>
      <c r="P3934" s="18"/>
    </row>
    <row r="3935" spans="2:16" ht="12.75">
      <c r="B3935" s="18"/>
      <c r="C3935" s="18"/>
      <c r="D3935" s="18"/>
      <c r="E3935" s="18"/>
      <c r="F3935" s="18"/>
      <c r="G3935" s="18"/>
      <c r="H3935" s="18"/>
      <c r="I3935" s="18"/>
      <c r="J3935" s="18"/>
      <c r="K3935" s="18"/>
      <c r="L3935" s="18"/>
      <c r="M3935" s="18"/>
      <c r="N3935" s="18"/>
      <c r="O3935" s="18"/>
      <c r="P3935" s="18"/>
    </row>
    <row r="3936" spans="2:16" ht="12.75">
      <c r="B3936" s="18"/>
      <c r="C3936" s="18"/>
      <c r="D3936" s="18"/>
      <c r="E3936" s="18"/>
      <c r="F3936" s="18"/>
      <c r="G3936" s="18"/>
      <c r="H3936" s="18"/>
      <c r="I3936" s="18"/>
      <c r="J3936" s="18"/>
      <c r="K3936" s="18"/>
      <c r="L3936" s="18"/>
      <c r="M3936" s="18"/>
      <c r="N3936" s="18"/>
      <c r="O3936" s="18"/>
      <c r="P3936" s="18"/>
    </row>
    <row r="3937" spans="2:16" ht="12.75">
      <c r="B3937" s="18"/>
      <c r="C3937" s="18"/>
      <c r="D3937" s="18"/>
      <c r="E3937" s="18"/>
      <c r="F3937" s="18"/>
      <c r="G3937" s="18"/>
      <c r="H3937" s="18"/>
      <c r="I3937" s="18"/>
      <c r="J3937" s="18"/>
      <c r="K3937" s="18"/>
      <c r="L3937" s="18"/>
      <c r="M3937" s="18"/>
      <c r="N3937" s="18"/>
      <c r="O3937" s="18"/>
      <c r="P3937" s="18"/>
    </row>
    <row r="3938" spans="2:16" ht="12.75">
      <c r="B3938" s="18"/>
      <c r="C3938" s="18"/>
      <c r="D3938" s="18"/>
      <c r="E3938" s="18"/>
      <c r="F3938" s="18"/>
      <c r="G3938" s="18"/>
      <c r="H3938" s="18"/>
      <c r="I3938" s="18"/>
      <c r="J3938" s="18"/>
      <c r="K3938" s="18"/>
      <c r="L3938" s="18"/>
      <c r="M3938" s="18"/>
      <c r="N3938" s="18"/>
      <c r="O3938" s="18"/>
      <c r="P3938" s="18"/>
    </row>
    <row r="3939" spans="2:16" ht="12.75">
      <c r="B3939" s="18"/>
      <c r="C3939" s="18"/>
      <c r="D3939" s="18"/>
      <c r="E3939" s="18"/>
      <c r="F3939" s="18"/>
      <c r="G3939" s="18"/>
      <c r="H3939" s="18"/>
      <c r="I3939" s="18"/>
      <c r="J3939" s="18"/>
      <c r="K3939" s="18"/>
      <c r="L3939" s="18"/>
      <c r="M3939" s="18"/>
      <c r="N3939" s="18"/>
      <c r="O3939" s="18"/>
      <c r="P3939" s="18"/>
    </row>
    <row r="3940" spans="2:16" ht="12.75">
      <c r="B3940" s="18"/>
      <c r="C3940" s="18"/>
      <c r="D3940" s="18"/>
      <c r="E3940" s="18"/>
      <c r="F3940" s="18"/>
      <c r="G3940" s="18"/>
      <c r="H3940" s="18"/>
      <c r="I3940" s="18"/>
      <c r="J3940" s="18"/>
      <c r="K3940" s="18"/>
      <c r="L3940" s="18"/>
      <c r="M3940" s="18"/>
      <c r="N3940" s="18"/>
      <c r="O3940" s="18"/>
      <c r="P3940" s="18"/>
    </row>
    <row r="3941" spans="2:16" ht="12.75">
      <c r="B3941" s="18"/>
      <c r="C3941" s="18"/>
      <c r="D3941" s="18"/>
      <c r="E3941" s="18"/>
      <c r="F3941" s="18"/>
      <c r="G3941" s="18"/>
      <c r="H3941" s="18"/>
      <c r="I3941" s="18"/>
      <c r="J3941" s="18"/>
      <c r="K3941" s="18"/>
      <c r="L3941" s="18"/>
      <c r="M3941" s="18"/>
      <c r="N3941" s="18"/>
      <c r="O3941" s="18"/>
      <c r="P3941" s="18"/>
    </row>
    <row r="3942" spans="2:16" ht="12.75">
      <c r="B3942" s="18"/>
      <c r="C3942" s="18"/>
      <c r="D3942" s="18"/>
      <c r="E3942" s="18"/>
      <c r="F3942" s="18"/>
      <c r="G3942" s="18"/>
      <c r="H3942" s="18"/>
      <c r="I3942" s="18"/>
      <c r="J3942" s="18"/>
      <c r="K3942" s="18"/>
      <c r="L3942" s="18"/>
      <c r="M3942" s="18"/>
      <c r="N3942" s="18"/>
      <c r="O3942" s="18"/>
      <c r="P3942" s="18"/>
    </row>
    <row r="3943" spans="2:16" ht="12.75">
      <c r="B3943" s="18"/>
      <c r="C3943" s="18"/>
      <c r="D3943" s="18"/>
      <c r="E3943" s="18"/>
      <c r="F3943" s="18"/>
      <c r="G3943" s="18"/>
      <c r="H3943" s="18"/>
      <c r="I3943" s="18"/>
      <c r="J3943" s="18"/>
      <c r="K3943" s="18"/>
      <c r="L3943" s="18"/>
      <c r="M3943" s="18"/>
      <c r="N3943" s="18"/>
      <c r="O3943" s="18"/>
      <c r="P3943" s="18"/>
    </row>
    <row r="3944" spans="2:16" ht="12.75">
      <c r="B3944" s="18"/>
      <c r="C3944" s="18"/>
      <c r="D3944" s="18"/>
      <c r="E3944" s="18"/>
      <c r="F3944" s="18"/>
      <c r="G3944" s="18"/>
      <c r="H3944" s="18"/>
      <c r="I3944" s="18"/>
      <c r="J3944" s="18"/>
      <c r="K3944" s="18"/>
      <c r="L3944" s="18"/>
      <c r="M3944" s="18"/>
      <c r="N3944" s="18"/>
      <c r="O3944" s="18"/>
      <c r="P3944" s="18"/>
    </row>
    <row r="3945" spans="2:16" ht="12.75">
      <c r="B3945" s="18"/>
      <c r="C3945" s="18"/>
      <c r="D3945" s="18"/>
      <c r="E3945" s="18"/>
      <c r="F3945" s="18"/>
      <c r="G3945" s="18"/>
      <c r="H3945" s="18"/>
      <c r="I3945" s="18"/>
      <c r="J3945" s="18"/>
      <c r="K3945" s="18"/>
      <c r="L3945" s="18"/>
      <c r="M3945" s="18"/>
      <c r="N3945" s="18"/>
      <c r="O3945" s="18"/>
      <c r="P3945" s="18"/>
    </row>
    <row r="3946" spans="2:16" ht="12.75">
      <c r="B3946" s="18"/>
      <c r="C3946" s="18"/>
      <c r="D3946" s="18"/>
      <c r="E3946" s="18"/>
      <c r="F3946" s="18"/>
      <c r="G3946" s="18"/>
      <c r="H3946" s="18"/>
      <c r="I3946" s="18"/>
      <c r="J3946" s="18"/>
      <c r="K3946" s="18"/>
      <c r="L3946" s="18"/>
      <c r="M3946" s="18"/>
      <c r="N3946" s="18"/>
      <c r="O3946" s="18"/>
      <c r="P3946" s="18"/>
    </row>
    <row r="3947" spans="2:16" ht="12.75">
      <c r="B3947" s="18"/>
      <c r="C3947" s="18"/>
      <c r="D3947" s="18"/>
      <c r="E3947" s="18"/>
      <c r="F3947" s="18"/>
      <c r="G3947" s="18"/>
      <c r="H3947" s="18"/>
      <c r="I3947" s="18"/>
      <c r="J3947" s="18"/>
      <c r="K3947" s="18"/>
      <c r="L3947" s="18"/>
      <c r="M3947" s="18"/>
      <c r="N3947" s="18"/>
      <c r="O3947" s="18"/>
      <c r="P3947" s="18"/>
    </row>
    <row r="3948" spans="2:16" ht="12.75">
      <c r="B3948" s="18"/>
      <c r="C3948" s="18"/>
      <c r="D3948" s="18"/>
      <c r="E3948" s="18"/>
      <c r="F3948" s="18"/>
      <c r="G3948" s="18"/>
      <c r="H3948" s="18"/>
      <c r="I3948" s="18"/>
      <c r="J3948" s="18"/>
      <c r="K3948" s="18"/>
      <c r="L3948" s="18"/>
      <c r="M3948" s="18"/>
      <c r="N3948" s="18"/>
      <c r="O3948" s="18"/>
      <c r="P3948" s="18"/>
    </row>
    <row r="3949" spans="2:16" ht="12.75">
      <c r="B3949" s="18"/>
      <c r="C3949" s="18"/>
      <c r="D3949" s="18"/>
      <c r="E3949" s="18"/>
      <c r="F3949" s="18"/>
      <c r="G3949" s="18"/>
      <c r="H3949" s="18"/>
      <c r="I3949" s="18"/>
      <c r="J3949" s="18"/>
      <c r="K3949" s="18"/>
      <c r="L3949" s="18"/>
      <c r="M3949" s="18"/>
      <c r="N3949" s="18"/>
      <c r="O3949" s="18"/>
      <c r="P3949" s="18"/>
    </row>
    <row r="3950" spans="2:16" ht="12.75">
      <c r="B3950" s="18"/>
      <c r="C3950" s="18"/>
      <c r="D3950" s="18"/>
      <c r="E3950" s="18"/>
      <c r="F3950" s="18"/>
      <c r="G3950" s="18"/>
      <c r="H3950" s="18"/>
      <c r="I3950" s="18"/>
      <c r="J3950" s="18"/>
      <c r="K3950" s="18"/>
      <c r="L3950" s="18"/>
      <c r="M3950" s="18"/>
      <c r="N3950" s="18"/>
      <c r="O3950" s="18"/>
      <c r="P3950" s="18"/>
    </row>
    <row r="3951" spans="2:16" ht="12.75">
      <c r="B3951" s="18"/>
      <c r="C3951" s="18"/>
      <c r="D3951" s="18"/>
      <c r="E3951" s="18"/>
      <c r="F3951" s="18"/>
      <c r="G3951" s="18"/>
      <c r="H3951" s="18"/>
      <c r="I3951" s="18"/>
      <c r="J3951" s="18"/>
      <c r="K3951" s="18"/>
      <c r="L3951" s="18"/>
      <c r="M3951" s="18"/>
      <c r="N3951" s="18"/>
      <c r="O3951" s="18"/>
      <c r="P3951" s="18"/>
    </row>
    <row r="3952" spans="2:16" ht="12.75">
      <c r="B3952" s="18"/>
      <c r="C3952" s="18"/>
      <c r="D3952" s="18"/>
      <c r="E3952" s="18"/>
      <c r="F3952" s="18"/>
      <c r="G3952" s="18"/>
      <c r="H3952" s="18"/>
      <c r="I3952" s="18"/>
      <c r="J3952" s="18"/>
      <c r="K3952" s="18"/>
      <c r="L3952" s="18"/>
      <c r="M3952" s="18"/>
      <c r="N3952" s="18"/>
      <c r="O3952" s="18"/>
      <c r="P3952" s="18"/>
    </row>
    <row r="3953" spans="2:16" ht="12.75">
      <c r="B3953" s="18"/>
      <c r="C3953" s="18"/>
      <c r="D3953" s="18"/>
      <c r="E3953" s="18"/>
      <c r="F3953" s="18"/>
      <c r="G3953" s="18"/>
      <c r="H3953" s="18"/>
      <c r="I3953" s="18"/>
      <c r="J3953" s="18"/>
      <c r="K3953" s="18"/>
      <c r="L3953" s="18"/>
      <c r="M3953" s="18"/>
      <c r="N3953" s="18"/>
      <c r="O3953" s="18"/>
      <c r="P3953" s="18"/>
    </row>
    <row r="3954" spans="2:16" ht="12.75">
      <c r="B3954" s="18"/>
      <c r="C3954" s="18"/>
      <c r="D3954" s="18"/>
      <c r="E3954" s="18"/>
      <c r="F3954" s="18"/>
      <c r="G3954" s="18"/>
      <c r="H3954" s="18"/>
      <c r="I3954" s="18"/>
      <c r="J3954" s="18"/>
      <c r="K3954" s="18"/>
      <c r="L3954" s="18"/>
      <c r="M3954" s="18"/>
      <c r="N3954" s="18"/>
      <c r="O3954" s="18"/>
      <c r="P3954" s="18"/>
    </row>
    <row r="3955" spans="2:16" ht="12.75">
      <c r="B3955" s="18"/>
      <c r="C3955" s="18"/>
      <c r="D3955" s="18"/>
      <c r="E3955" s="18"/>
      <c r="F3955" s="18"/>
      <c r="G3955" s="18"/>
      <c r="H3955" s="18"/>
      <c r="I3955" s="18"/>
      <c r="J3955" s="18"/>
      <c r="K3955" s="18"/>
      <c r="L3955" s="18"/>
      <c r="M3955" s="18"/>
      <c r="N3955" s="18"/>
      <c r="O3955" s="18"/>
      <c r="P3955" s="18"/>
    </row>
    <row r="3956" spans="2:16" ht="12.75">
      <c r="B3956" s="18"/>
      <c r="C3956" s="18"/>
      <c r="D3956" s="18"/>
      <c r="E3956" s="18"/>
      <c r="F3956" s="18"/>
      <c r="G3956" s="18"/>
      <c r="H3956" s="18"/>
      <c r="I3956" s="18"/>
      <c r="J3956" s="18"/>
      <c r="K3956" s="18"/>
      <c r="L3956" s="18"/>
      <c r="M3956" s="18"/>
      <c r="N3956" s="18"/>
      <c r="O3956" s="18"/>
      <c r="P3956" s="18"/>
    </row>
    <row r="3957" spans="2:16" ht="12.75">
      <c r="B3957" s="18"/>
      <c r="C3957" s="18"/>
      <c r="D3957" s="18"/>
      <c r="E3957" s="18"/>
      <c r="F3957" s="18"/>
      <c r="G3957" s="18"/>
      <c r="H3957" s="18"/>
      <c r="I3957" s="18"/>
      <c r="J3957" s="18"/>
      <c r="K3957" s="18"/>
      <c r="L3957" s="18"/>
      <c r="M3957" s="18"/>
      <c r="N3957" s="18"/>
      <c r="O3957" s="18"/>
      <c r="P3957" s="18"/>
    </row>
    <row r="3958" spans="2:16" ht="12.75">
      <c r="B3958" s="18"/>
      <c r="C3958" s="18"/>
      <c r="D3958" s="18"/>
      <c r="E3958" s="18"/>
      <c r="F3958" s="18"/>
      <c r="G3958" s="18"/>
      <c r="H3958" s="18"/>
      <c r="I3958" s="18"/>
      <c r="J3958" s="18"/>
      <c r="K3958" s="18"/>
      <c r="L3958" s="18"/>
      <c r="M3958" s="18"/>
      <c r="N3958" s="18"/>
      <c r="O3958" s="18"/>
      <c r="P3958" s="18"/>
    </row>
    <row r="3959" spans="2:16" ht="12.75">
      <c r="B3959" s="18"/>
      <c r="C3959" s="18"/>
      <c r="D3959" s="18"/>
      <c r="E3959" s="18"/>
      <c r="F3959" s="18"/>
      <c r="G3959" s="18"/>
      <c r="H3959" s="18"/>
      <c r="I3959" s="18"/>
      <c r="J3959" s="18"/>
      <c r="K3959" s="18"/>
      <c r="L3959" s="18"/>
      <c r="M3959" s="18"/>
      <c r="N3959" s="18"/>
      <c r="O3959" s="18"/>
      <c r="P3959" s="18"/>
    </row>
    <row r="3960" spans="2:16" ht="12.75">
      <c r="B3960" s="18"/>
      <c r="C3960" s="18"/>
      <c r="D3960" s="18"/>
      <c r="E3960" s="18"/>
      <c r="F3960" s="18"/>
      <c r="G3960" s="18"/>
      <c r="H3960" s="18"/>
      <c r="I3960" s="18"/>
      <c r="J3960" s="18"/>
      <c r="K3960" s="18"/>
      <c r="L3960" s="18"/>
      <c r="M3960" s="18"/>
      <c r="N3960" s="18"/>
      <c r="O3960" s="18"/>
      <c r="P3960" s="18"/>
    </row>
    <row r="3961" spans="2:16" ht="12.75">
      <c r="B3961" s="18"/>
      <c r="C3961" s="18"/>
      <c r="D3961" s="18"/>
      <c r="E3961" s="18"/>
      <c r="F3961" s="18"/>
      <c r="G3961" s="18"/>
      <c r="H3961" s="18"/>
      <c r="I3961" s="18"/>
      <c r="J3961" s="18"/>
      <c r="K3961" s="18"/>
      <c r="L3961" s="18"/>
      <c r="M3961" s="18"/>
      <c r="N3961" s="18"/>
      <c r="O3961" s="18"/>
      <c r="P3961" s="18"/>
    </row>
    <row r="3962" spans="2:16" ht="12.75">
      <c r="B3962" s="18"/>
      <c r="C3962" s="18"/>
      <c r="D3962" s="18"/>
      <c r="E3962" s="18"/>
      <c r="F3962" s="18"/>
      <c r="G3962" s="18"/>
      <c r="H3962" s="18"/>
      <c r="I3962" s="18"/>
      <c r="J3962" s="18"/>
      <c r="K3962" s="18"/>
      <c r="L3962" s="18"/>
      <c r="M3962" s="18"/>
      <c r="N3962" s="18"/>
      <c r="O3962" s="18"/>
      <c r="P3962" s="18"/>
    </row>
    <row r="3963" spans="2:16" ht="12.75">
      <c r="B3963" s="18"/>
      <c r="C3963" s="18"/>
      <c r="D3963" s="18"/>
      <c r="E3963" s="18"/>
      <c r="F3963" s="18"/>
      <c r="G3963" s="18"/>
      <c r="H3963" s="18"/>
      <c r="I3963" s="18"/>
      <c r="J3963" s="18"/>
      <c r="K3963" s="18"/>
      <c r="L3963" s="18"/>
      <c r="M3963" s="18"/>
      <c r="N3963" s="18"/>
      <c r="O3963" s="18"/>
      <c r="P3963" s="18"/>
    </row>
    <row r="3964" spans="2:16" ht="12.75">
      <c r="B3964" s="18"/>
      <c r="C3964" s="18"/>
      <c r="D3964" s="18"/>
      <c r="E3964" s="18"/>
      <c r="F3964" s="18"/>
      <c r="G3964" s="18"/>
      <c r="H3964" s="18"/>
      <c r="I3964" s="18"/>
      <c r="J3964" s="18"/>
      <c r="K3964" s="18"/>
      <c r="L3964" s="18"/>
      <c r="M3964" s="18"/>
      <c r="N3964" s="18"/>
      <c r="O3964" s="18"/>
      <c r="P3964" s="18"/>
    </row>
    <row r="3965" spans="2:16" ht="12.75">
      <c r="B3965" s="18"/>
      <c r="C3965" s="18"/>
      <c r="D3965" s="18"/>
      <c r="E3965" s="18"/>
      <c r="F3965" s="18"/>
      <c r="G3965" s="18"/>
      <c r="H3965" s="18"/>
      <c r="I3965" s="18"/>
      <c r="J3965" s="18"/>
      <c r="K3965" s="18"/>
      <c r="L3965" s="18"/>
      <c r="M3965" s="18"/>
      <c r="N3965" s="18"/>
      <c r="O3965" s="18"/>
      <c r="P3965" s="18"/>
    </row>
    <row r="3966" spans="2:16" ht="12.75">
      <c r="B3966" s="18"/>
      <c r="C3966" s="18"/>
      <c r="D3966" s="18"/>
      <c r="E3966" s="18"/>
      <c r="F3966" s="18"/>
      <c r="G3966" s="18"/>
      <c r="H3966" s="18"/>
      <c r="I3966" s="18"/>
      <c r="J3966" s="18"/>
      <c r="K3966" s="18"/>
      <c r="L3966" s="18"/>
      <c r="M3966" s="18"/>
      <c r="N3966" s="18"/>
      <c r="O3966" s="18"/>
      <c r="P3966" s="18"/>
    </row>
    <row r="3967" spans="2:16" ht="12.75">
      <c r="B3967" s="18"/>
      <c r="C3967" s="18"/>
      <c r="D3967" s="18"/>
      <c r="E3967" s="18"/>
      <c r="F3967" s="18"/>
      <c r="G3967" s="18"/>
      <c r="H3967" s="18"/>
      <c r="I3967" s="18"/>
      <c r="J3967" s="18"/>
      <c r="K3967" s="18"/>
      <c r="L3967" s="18"/>
      <c r="M3967" s="18"/>
      <c r="N3967" s="18"/>
      <c r="O3967" s="18"/>
      <c r="P3967" s="18"/>
    </row>
    <row r="3968" spans="2:16" ht="12.75">
      <c r="B3968" s="18"/>
      <c r="C3968" s="18"/>
      <c r="D3968" s="18"/>
      <c r="E3968" s="18"/>
      <c r="F3968" s="18"/>
      <c r="G3968" s="18"/>
      <c r="H3968" s="18"/>
      <c r="I3968" s="18"/>
      <c r="J3968" s="18"/>
      <c r="K3968" s="18"/>
      <c r="L3968" s="18"/>
      <c r="M3968" s="18"/>
      <c r="N3968" s="18"/>
      <c r="O3968" s="18"/>
      <c r="P3968" s="18"/>
    </row>
    <row r="3969" spans="2:16" ht="12.75">
      <c r="B3969" s="18"/>
      <c r="C3969" s="18"/>
      <c r="D3969" s="18"/>
      <c r="E3969" s="18"/>
      <c r="F3969" s="18"/>
      <c r="G3969" s="18"/>
      <c r="H3969" s="18"/>
      <c r="I3969" s="18"/>
      <c r="J3969" s="18"/>
      <c r="K3969" s="18"/>
      <c r="L3969" s="18"/>
      <c r="M3969" s="18"/>
      <c r="N3969" s="18"/>
      <c r="O3969" s="18"/>
      <c r="P3969" s="18"/>
    </row>
    <row r="3970" spans="2:16" ht="12.75">
      <c r="B3970" s="18"/>
      <c r="C3970" s="18"/>
      <c r="D3970" s="18"/>
      <c r="E3970" s="18"/>
      <c r="F3970" s="18"/>
      <c r="G3970" s="18"/>
      <c r="H3970" s="18"/>
      <c r="I3970" s="18"/>
      <c r="J3970" s="18"/>
      <c r="K3970" s="18"/>
      <c r="L3970" s="18"/>
      <c r="M3970" s="18"/>
      <c r="N3970" s="18"/>
      <c r="O3970" s="18"/>
      <c r="P3970" s="18"/>
    </row>
    <row r="3971" spans="2:16" ht="12.75">
      <c r="B3971" s="18"/>
      <c r="C3971" s="18"/>
      <c r="D3971" s="18"/>
      <c r="E3971" s="18"/>
      <c r="F3971" s="18"/>
      <c r="G3971" s="18"/>
      <c r="H3971" s="18"/>
      <c r="I3971" s="18"/>
      <c r="J3971" s="18"/>
      <c r="K3971" s="18"/>
      <c r="L3971" s="18"/>
      <c r="M3971" s="18"/>
      <c r="N3971" s="18"/>
      <c r="O3971" s="18"/>
      <c r="P3971" s="18"/>
    </row>
    <row r="3972" spans="2:16" ht="12.75">
      <c r="B3972" s="18"/>
      <c r="C3972" s="18"/>
      <c r="D3972" s="18"/>
      <c r="E3972" s="18"/>
      <c r="F3972" s="18"/>
      <c r="G3972" s="18"/>
      <c r="H3972" s="18"/>
      <c r="I3972" s="18"/>
      <c r="J3972" s="18"/>
      <c r="K3972" s="18"/>
      <c r="L3972" s="18"/>
      <c r="M3972" s="18"/>
      <c r="N3972" s="18"/>
      <c r="O3972" s="18"/>
      <c r="P3972" s="18"/>
    </row>
    <row r="3973" spans="2:16" ht="12.75">
      <c r="B3973" s="18"/>
      <c r="C3973" s="18"/>
      <c r="D3973" s="18"/>
      <c r="E3973" s="18"/>
      <c r="F3973" s="18"/>
      <c r="G3973" s="18"/>
      <c r="H3973" s="18"/>
      <c r="I3973" s="18"/>
      <c r="J3973" s="18"/>
      <c r="K3973" s="18"/>
      <c r="L3973" s="18"/>
      <c r="M3973" s="18"/>
      <c r="N3973" s="18"/>
      <c r="O3973" s="18"/>
      <c r="P3973" s="18"/>
    </row>
    <row r="3974" spans="2:16" ht="12.75">
      <c r="B3974" s="18"/>
      <c r="C3974" s="18"/>
      <c r="D3974" s="18"/>
      <c r="E3974" s="18"/>
      <c r="F3974" s="18"/>
      <c r="G3974" s="18"/>
      <c r="H3974" s="18"/>
      <c r="I3974" s="18"/>
      <c r="J3974" s="18"/>
      <c r="K3974" s="18"/>
      <c r="L3974" s="18"/>
      <c r="M3974" s="18"/>
      <c r="N3974" s="18"/>
      <c r="O3974" s="18"/>
      <c r="P3974" s="18"/>
    </row>
    <row r="3975" spans="2:16" ht="12.75">
      <c r="B3975" s="18"/>
      <c r="C3975" s="18"/>
      <c r="D3975" s="18"/>
      <c r="E3975" s="18"/>
      <c r="F3975" s="18"/>
      <c r="G3975" s="18"/>
      <c r="H3975" s="18"/>
      <c r="I3975" s="18"/>
      <c r="J3975" s="18"/>
      <c r="K3975" s="18"/>
      <c r="L3975" s="18"/>
      <c r="M3975" s="18"/>
      <c r="N3975" s="18"/>
      <c r="O3975" s="18"/>
      <c r="P3975" s="18"/>
    </row>
    <row r="3976" spans="2:16" ht="12.75">
      <c r="B3976" s="18"/>
      <c r="C3976" s="18"/>
      <c r="D3976" s="18"/>
      <c r="E3976" s="18"/>
      <c r="F3976" s="18"/>
      <c r="G3976" s="18"/>
      <c r="H3976" s="18"/>
      <c r="I3976" s="18"/>
      <c r="J3976" s="18"/>
      <c r="K3976" s="18"/>
      <c r="L3976" s="18"/>
      <c r="M3976" s="18"/>
      <c r="N3976" s="18"/>
      <c r="O3976" s="18"/>
      <c r="P3976" s="18"/>
    </row>
    <row r="3977" spans="2:16" ht="12.75">
      <c r="B3977" s="18"/>
      <c r="C3977" s="18"/>
      <c r="D3977" s="18"/>
      <c r="E3977" s="18"/>
      <c r="F3977" s="18"/>
      <c r="G3977" s="18"/>
      <c r="H3977" s="18"/>
      <c r="I3977" s="18"/>
      <c r="J3977" s="18"/>
      <c r="K3977" s="18"/>
      <c r="L3977" s="18"/>
      <c r="M3977" s="18"/>
      <c r="N3977" s="18"/>
      <c r="O3977" s="18"/>
      <c r="P3977" s="18"/>
    </row>
    <row r="3978" spans="2:16" ht="12.75">
      <c r="B3978" s="18"/>
      <c r="C3978" s="18"/>
      <c r="D3978" s="18"/>
      <c r="E3978" s="18"/>
      <c r="F3978" s="18"/>
      <c r="G3978" s="18"/>
      <c r="H3978" s="18"/>
      <c r="I3978" s="18"/>
      <c r="J3978" s="18"/>
      <c r="K3978" s="18"/>
      <c r="L3978" s="18"/>
      <c r="M3978" s="18"/>
      <c r="N3978" s="18"/>
      <c r="O3978" s="18"/>
      <c r="P3978" s="18"/>
    </row>
    <row r="3979" spans="2:16" ht="12.75">
      <c r="B3979" s="18"/>
      <c r="C3979" s="18"/>
      <c r="D3979" s="18"/>
      <c r="E3979" s="18"/>
      <c r="F3979" s="18"/>
      <c r="G3979" s="18"/>
      <c r="H3979" s="18"/>
      <c r="I3979" s="18"/>
      <c r="J3979" s="18"/>
      <c r="K3979" s="18"/>
      <c r="L3979" s="18"/>
      <c r="M3979" s="18"/>
      <c r="N3979" s="18"/>
      <c r="O3979" s="18"/>
      <c r="P3979" s="18"/>
    </row>
    <row r="3980" spans="2:16" ht="12.75">
      <c r="B3980" s="18"/>
      <c r="C3980" s="18"/>
      <c r="D3980" s="18"/>
      <c r="E3980" s="18"/>
      <c r="F3980" s="18"/>
      <c r="G3980" s="18"/>
      <c r="H3980" s="18"/>
      <c r="I3980" s="18"/>
      <c r="J3980" s="18"/>
      <c r="K3980" s="18"/>
      <c r="L3980" s="18"/>
      <c r="M3980" s="18"/>
      <c r="N3980" s="18"/>
      <c r="O3980" s="18"/>
      <c r="P3980" s="18"/>
    </row>
    <row r="3981" spans="2:16" ht="12.75">
      <c r="B3981" s="18"/>
      <c r="C3981" s="18"/>
      <c r="D3981" s="18"/>
      <c r="E3981" s="18"/>
      <c r="F3981" s="18"/>
      <c r="G3981" s="18"/>
      <c r="H3981" s="18"/>
      <c r="I3981" s="18"/>
      <c r="J3981" s="18"/>
      <c r="K3981" s="18"/>
      <c r="L3981" s="18"/>
      <c r="M3981" s="18"/>
      <c r="N3981" s="18"/>
      <c r="O3981" s="18"/>
      <c r="P3981" s="18"/>
    </row>
    <row r="3982" spans="2:16" ht="12.75">
      <c r="B3982" s="18"/>
      <c r="C3982" s="18"/>
      <c r="D3982" s="18"/>
      <c r="E3982" s="18"/>
      <c r="F3982" s="18"/>
      <c r="G3982" s="18"/>
      <c r="H3982" s="18"/>
      <c r="I3982" s="18"/>
      <c r="J3982" s="18"/>
      <c r="K3982" s="18"/>
      <c r="L3982" s="18"/>
      <c r="M3982" s="18"/>
      <c r="N3982" s="18"/>
      <c r="O3982" s="18"/>
      <c r="P3982" s="18"/>
    </row>
    <row r="3983" spans="2:16" ht="12.75">
      <c r="B3983" s="18"/>
      <c r="C3983" s="18"/>
      <c r="D3983" s="18"/>
      <c r="E3983" s="18"/>
      <c r="F3983" s="18"/>
      <c r="G3983" s="18"/>
      <c r="H3983" s="18"/>
      <c r="I3983" s="18"/>
      <c r="J3983" s="18"/>
      <c r="K3983" s="18"/>
      <c r="L3983" s="18"/>
      <c r="M3983" s="18"/>
      <c r="N3983" s="18"/>
      <c r="O3983" s="18"/>
      <c r="P3983" s="18"/>
    </row>
    <row r="3984" spans="2:16" ht="12.75">
      <c r="B3984" s="18"/>
      <c r="C3984" s="18"/>
      <c r="D3984" s="18"/>
      <c r="E3984" s="18"/>
      <c r="F3984" s="18"/>
      <c r="G3984" s="18"/>
      <c r="H3984" s="18"/>
      <c r="I3984" s="18"/>
      <c r="J3984" s="18"/>
      <c r="K3984" s="18"/>
      <c r="L3984" s="18"/>
      <c r="M3984" s="18"/>
      <c r="N3984" s="18"/>
      <c r="O3984" s="18"/>
      <c r="P3984" s="18"/>
    </row>
    <row r="3985" spans="2:16" ht="12.75">
      <c r="B3985" s="18"/>
      <c r="C3985" s="18"/>
      <c r="D3985" s="18"/>
      <c r="E3985" s="18"/>
      <c r="F3985" s="18"/>
      <c r="G3985" s="18"/>
      <c r="H3985" s="18"/>
      <c r="I3985" s="18"/>
      <c r="J3985" s="18"/>
      <c r="K3985" s="18"/>
      <c r="L3985" s="18"/>
      <c r="M3985" s="18"/>
      <c r="N3985" s="18"/>
      <c r="O3985" s="18"/>
      <c r="P3985" s="18"/>
    </row>
    <row r="3986" spans="2:16" ht="12.75">
      <c r="B3986" s="18"/>
      <c r="C3986" s="18"/>
      <c r="D3986" s="18"/>
      <c r="E3986" s="18"/>
      <c r="F3986" s="18"/>
      <c r="G3986" s="18"/>
      <c r="H3986" s="18"/>
      <c r="I3986" s="18"/>
      <c r="J3986" s="18"/>
      <c r="K3986" s="18"/>
      <c r="L3986" s="18"/>
      <c r="M3986" s="18"/>
      <c r="N3986" s="18"/>
      <c r="O3986" s="18"/>
      <c r="P3986" s="18"/>
    </row>
    <row r="3987" spans="2:16" ht="12.75">
      <c r="B3987" s="18"/>
      <c r="C3987" s="18"/>
      <c r="D3987" s="18"/>
      <c r="E3987" s="18"/>
      <c r="F3987" s="18"/>
      <c r="G3987" s="18"/>
      <c r="H3987" s="18"/>
      <c r="I3987" s="18"/>
      <c r="J3987" s="18"/>
      <c r="K3987" s="18"/>
      <c r="L3987" s="18"/>
      <c r="M3987" s="18"/>
      <c r="N3987" s="18"/>
      <c r="O3987" s="18"/>
      <c r="P3987" s="18"/>
    </row>
    <row r="3988" spans="2:16" ht="12.75">
      <c r="B3988" s="18"/>
      <c r="C3988" s="18"/>
      <c r="D3988" s="18"/>
      <c r="E3988" s="18"/>
      <c r="F3988" s="18"/>
      <c r="G3988" s="18"/>
      <c r="H3988" s="18"/>
      <c r="I3988" s="18"/>
      <c r="J3988" s="18"/>
      <c r="K3988" s="18"/>
      <c r="L3988" s="18"/>
      <c r="M3988" s="18"/>
      <c r="N3988" s="18"/>
      <c r="O3988" s="18"/>
      <c r="P3988" s="18"/>
    </row>
    <row r="3989" spans="2:16" ht="12.75">
      <c r="B3989" s="18"/>
      <c r="C3989" s="18"/>
      <c r="D3989" s="18"/>
      <c r="E3989" s="18"/>
      <c r="F3989" s="18"/>
      <c r="G3989" s="18"/>
      <c r="H3989" s="18"/>
      <c r="I3989" s="18"/>
      <c r="J3989" s="18"/>
      <c r="K3989" s="18"/>
      <c r="L3989" s="18"/>
      <c r="M3989" s="18"/>
      <c r="N3989" s="18"/>
      <c r="O3989" s="18"/>
      <c r="P3989" s="18"/>
    </row>
    <row r="3990" spans="2:16" ht="12.75">
      <c r="B3990" s="18"/>
      <c r="C3990" s="18"/>
      <c r="D3990" s="18"/>
      <c r="E3990" s="18"/>
      <c r="F3990" s="18"/>
      <c r="G3990" s="18"/>
      <c r="H3990" s="18"/>
      <c r="I3990" s="18"/>
      <c r="J3990" s="18"/>
      <c r="K3990" s="18"/>
      <c r="L3990" s="18"/>
      <c r="M3990" s="18"/>
      <c r="N3990" s="18"/>
      <c r="O3990" s="18"/>
      <c r="P3990" s="18"/>
    </row>
    <row r="3991" spans="2:16" ht="12.75">
      <c r="B3991" s="18"/>
      <c r="C3991" s="18"/>
      <c r="D3991" s="18"/>
      <c r="E3991" s="18"/>
      <c r="F3991" s="18"/>
      <c r="G3991" s="18"/>
      <c r="H3991" s="18"/>
      <c r="I3991" s="18"/>
      <c r="J3991" s="18"/>
      <c r="K3991" s="18"/>
      <c r="L3991" s="18"/>
      <c r="M3991" s="18"/>
      <c r="N3991" s="18"/>
      <c r="O3991" s="18"/>
      <c r="P3991" s="18"/>
    </row>
    <row r="3992" spans="2:16" ht="12.75">
      <c r="B3992" s="18"/>
      <c r="C3992" s="18"/>
      <c r="D3992" s="18"/>
      <c r="E3992" s="18"/>
      <c r="F3992" s="18"/>
      <c r="G3992" s="18"/>
      <c r="H3992" s="18"/>
      <c r="I3992" s="18"/>
      <c r="J3992" s="18"/>
      <c r="K3992" s="18"/>
      <c r="L3992" s="18"/>
      <c r="M3992" s="18"/>
      <c r="N3992" s="18"/>
      <c r="O3992" s="18"/>
      <c r="P3992" s="18"/>
    </row>
    <row r="3993" spans="2:16" ht="12.75">
      <c r="B3993" s="18"/>
      <c r="C3993" s="18"/>
      <c r="D3993" s="18"/>
      <c r="E3993" s="18"/>
      <c r="F3993" s="18"/>
      <c r="G3993" s="18"/>
      <c r="H3993" s="18"/>
      <c r="I3993" s="18"/>
      <c r="J3993" s="18"/>
      <c r="K3993" s="18"/>
      <c r="L3993" s="18"/>
      <c r="M3993" s="18"/>
      <c r="N3993" s="18"/>
      <c r="O3993" s="18"/>
      <c r="P3993" s="18"/>
    </row>
    <row r="3994" spans="2:16" ht="12.75">
      <c r="B3994" s="18"/>
      <c r="C3994" s="18"/>
      <c r="D3994" s="18"/>
      <c r="E3994" s="18"/>
      <c r="F3994" s="18"/>
      <c r="G3994" s="18"/>
      <c r="H3994" s="18"/>
      <c r="I3994" s="18"/>
      <c r="J3994" s="18"/>
      <c r="K3994" s="18"/>
      <c r="L3994" s="18"/>
      <c r="M3994" s="18"/>
      <c r="N3994" s="18"/>
      <c r="O3994" s="18"/>
      <c r="P3994" s="18"/>
    </row>
    <row r="3995" spans="2:16" ht="12.75">
      <c r="B3995" s="18"/>
      <c r="C3995" s="18"/>
      <c r="D3995" s="18"/>
      <c r="E3995" s="18"/>
      <c r="F3995" s="18"/>
      <c r="G3995" s="18"/>
      <c r="H3995" s="18"/>
      <c r="I3995" s="18"/>
      <c r="J3995" s="18"/>
      <c r="K3995" s="18"/>
      <c r="L3995" s="18"/>
      <c r="M3995" s="18"/>
      <c r="N3995" s="18"/>
      <c r="O3995" s="18"/>
      <c r="P3995" s="18"/>
    </row>
    <row r="3996" spans="2:16" ht="12.75">
      <c r="B3996" s="18"/>
      <c r="C3996" s="18"/>
      <c r="D3996" s="18"/>
      <c r="E3996" s="18"/>
      <c r="F3996" s="18"/>
      <c r="G3996" s="18"/>
      <c r="H3996" s="18"/>
      <c r="I3996" s="18"/>
      <c r="J3996" s="18"/>
      <c r="K3996" s="18"/>
      <c r="L3996" s="18"/>
      <c r="M3996" s="18"/>
      <c r="N3996" s="18"/>
      <c r="O3996" s="18"/>
      <c r="P3996" s="18"/>
    </row>
    <row r="3997" spans="2:16" ht="12.75">
      <c r="B3997" s="18"/>
      <c r="C3997" s="18"/>
      <c r="D3997" s="18"/>
      <c r="E3997" s="18"/>
      <c r="F3997" s="18"/>
      <c r="G3997" s="18"/>
      <c r="H3997" s="18"/>
      <c r="I3997" s="18"/>
      <c r="J3997" s="18"/>
      <c r="K3997" s="18"/>
      <c r="L3997" s="18"/>
      <c r="M3997" s="18"/>
      <c r="N3997" s="18"/>
      <c r="O3997" s="18"/>
      <c r="P3997" s="18"/>
    </row>
    <row r="3998" spans="2:16" ht="12.75">
      <c r="B3998" s="18"/>
      <c r="C3998" s="18"/>
      <c r="D3998" s="18"/>
      <c r="E3998" s="18"/>
      <c r="F3998" s="18"/>
      <c r="G3998" s="18"/>
      <c r="H3998" s="18"/>
      <c r="I3998" s="18"/>
      <c r="J3998" s="18"/>
      <c r="K3998" s="18"/>
      <c r="L3998" s="18"/>
      <c r="M3998" s="18"/>
      <c r="N3998" s="18"/>
      <c r="O3998" s="18"/>
      <c r="P3998" s="18"/>
    </row>
    <row r="3999" spans="2:16" ht="12.75">
      <c r="B3999" s="18"/>
      <c r="C3999" s="18"/>
      <c r="D3999" s="18"/>
      <c r="E3999" s="18"/>
      <c r="F3999" s="18"/>
      <c r="G3999" s="18"/>
      <c r="H3999" s="18"/>
      <c r="I3999" s="18"/>
      <c r="J3999" s="18"/>
      <c r="K3999" s="18"/>
      <c r="L3999" s="18"/>
      <c r="M3999" s="18"/>
      <c r="N3999" s="18"/>
      <c r="O3999" s="18"/>
      <c r="P3999" s="18"/>
    </row>
    <row r="4000" spans="2:16" ht="12.75">
      <c r="B4000" s="18"/>
      <c r="C4000" s="18"/>
      <c r="D4000" s="18"/>
      <c r="E4000" s="18"/>
      <c r="F4000" s="18"/>
      <c r="G4000" s="18"/>
      <c r="H4000" s="18"/>
      <c r="I4000" s="18"/>
      <c r="J4000" s="18"/>
      <c r="K4000" s="18"/>
      <c r="L4000" s="18"/>
      <c r="M4000" s="18"/>
      <c r="N4000" s="18"/>
      <c r="O4000" s="18"/>
      <c r="P4000" s="18"/>
    </row>
    <row r="4001" spans="2:16" ht="12.75">
      <c r="B4001" s="18"/>
      <c r="C4001" s="18"/>
      <c r="D4001" s="18"/>
      <c r="E4001" s="18"/>
      <c r="F4001" s="18"/>
      <c r="G4001" s="18"/>
      <c r="H4001" s="18"/>
      <c r="I4001" s="18"/>
      <c r="J4001" s="18"/>
      <c r="K4001" s="18"/>
      <c r="L4001" s="18"/>
      <c r="M4001" s="18"/>
      <c r="N4001" s="18"/>
      <c r="O4001" s="18"/>
      <c r="P4001" s="18"/>
    </row>
    <row r="4002" spans="2:16" ht="12.75">
      <c r="B4002" s="18"/>
      <c r="C4002" s="18"/>
      <c r="D4002" s="18"/>
      <c r="E4002" s="18"/>
      <c r="F4002" s="18"/>
      <c r="G4002" s="18"/>
      <c r="H4002" s="18"/>
      <c r="I4002" s="18"/>
      <c r="J4002" s="18"/>
      <c r="K4002" s="18"/>
      <c r="L4002" s="18"/>
      <c r="M4002" s="18"/>
      <c r="N4002" s="18"/>
      <c r="O4002" s="18"/>
      <c r="P4002" s="18"/>
    </row>
    <row r="4003" spans="2:16" ht="12.75">
      <c r="B4003" s="18"/>
      <c r="C4003" s="18"/>
      <c r="D4003" s="18"/>
      <c r="E4003" s="18"/>
      <c r="F4003" s="18"/>
      <c r="G4003" s="18"/>
      <c r="H4003" s="18"/>
      <c r="I4003" s="18"/>
      <c r="J4003" s="18"/>
      <c r="K4003" s="18"/>
      <c r="L4003" s="18"/>
      <c r="M4003" s="18"/>
      <c r="N4003" s="18"/>
      <c r="O4003" s="18"/>
      <c r="P4003" s="18"/>
    </row>
    <row r="4004" spans="2:16" ht="12.75">
      <c r="B4004" s="18"/>
      <c r="C4004" s="18"/>
      <c r="D4004" s="18"/>
      <c r="E4004" s="18"/>
      <c r="F4004" s="18"/>
      <c r="G4004" s="18"/>
      <c r="H4004" s="18"/>
      <c r="I4004" s="18"/>
      <c r="J4004" s="18"/>
      <c r="K4004" s="18"/>
      <c r="L4004" s="18"/>
      <c r="M4004" s="18"/>
      <c r="N4004" s="18"/>
      <c r="O4004" s="18"/>
      <c r="P4004" s="18"/>
    </row>
    <row r="4005" spans="2:16" ht="12.75">
      <c r="B4005" s="18"/>
      <c r="C4005" s="18"/>
      <c r="D4005" s="18"/>
      <c r="E4005" s="18"/>
      <c r="F4005" s="18"/>
      <c r="G4005" s="18"/>
      <c r="H4005" s="18"/>
      <c r="I4005" s="18"/>
      <c r="J4005" s="18"/>
      <c r="K4005" s="18"/>
      <c r="L4005" s="18"/>
      <c r="M4005" s="18"/>
      <c r="N4005" s="18"/>
      <c r="O4005" s="18"/>
      <c r="P4005" s="18"/>
    </row>
    <row r="4006" spans="2:16" ht="12.75">
      <c r="B4006" s="18"/>
      <c r="C4006" s="18"/>
      <c r="D4006" s="18"/>
      <c r="E4006" s="18"/>
      <c r="F4006" s="18"/>
      <c r="G4006" s="18"/>
      <c r="H4006" s="18"/>
      <c r="I4006" s="18"/>
      <c r="J4006" s="18"/>
      <c r="K4006" s="18"/>
      <c r="L4006" s="18"/>
      <c r="M4006" s="18"/>
      <c r="N4006" s="18"/>
      <c r="O4006" s="18"/>
      <c r="P4006" s="18"/>
    </row>
    <row r="4007" spans="2:16" ht="12.75">
      <c r="B4007" s="18"/>
      <c r="C4007" s="18"/>
      <c r="D4007" s="18"/>
      <c r="E4007" s="18"/>
      <c r="F4007" s="18"/>
      <c r="G4007" s="18"/>
      <c r="H4007" s="18"/>
      <c r="I4007" s="18"/>
      <c r="J4007" s="18"/>
      <c r="K4007" s="18"/>
      <c r="L4007" s="18"/>
      <c r="M4007" s="18"/>
      <c r="N4007" s="18"/>
      <c r="O4007" s="18"/>
      <c r="P4007" s="18"/>
    </row>
    <row r="4008" spans="2:16" ht="12.75">
      <c r="B4008" s="18"/>
      <c r="C4008" s="18"/>
      <c r="D4008" s="18"/>
      <c r="E4008" s="18"/>
      <c r="F4008" s="18"/>
      <c r="G4008" s="18"/>
      <c r="H4008" s="18"/>
      <c r="I4008" s="18"/>
      <c r="J4008" s="18"/>
      <c r="K4008" s="18"/>
      <c r="L4008" s="18"/>
      <c r="M4008" s="18"/>
      <c r="N4008" s="18"/>
      <c r="O4008" s="18"/>
      <c r="P4008" s="18"/>
    </row>
    <row r="4009" spans="2:16" ht="12.75">
      <c r="B4009" s="18"/>
      <c r="C4009" s="18"/>
      <c r="D4009" s="18"/>
      <c r="E4009" s="18"/>
      <c r="F4009" s="18"/>
      <c r="G4009" s="18"/>
      <c r="H4009" s="18"/>
      <c r="I4009" s="18"/>
      <c r="J4009" s="18"/>
      <c r="K4009" s="18"/>
      <c r="L4009" s="18"/>
      <c r="M4009" s="18"/>
      <c r="N4009" s="18"/>
      <c r="O4009" s="18"/>
      <c r="P4009" s="18"/>
    </row>
    <row r="4010" spans="2:16" ht="12.75">
      <c r="B4010" s="18"/>
      <c r="C4010" s="18"/>
      <c r="D4010" s="18"/>
      <c r="E4010" s="18"/>
      <c r="F4010" s="18"/>
      <c r="G4010" s="18"/>
      <c r="H4010" s="18"/>
      <c r="I4010" s="18"/>
      <c r="J4010" s="18"/>
      <c r="K4010" s="18"/>
      <c r="L4010" s="18"/>
      <c r="M4010" s="18"/>
      <c r="N4010" s="18"/>
      <c r="O4010" s="18"/>
      <c r="P4010" s="18"/>
    </row>
    <row r="4011" spans="2:16" ht="12.75">
      <c r="B4011" s="18"/>
      <c r="C4011" s="18"/>
      <c r="D4011" s="18"/>
      <c r="E4011" s="18"/>
      <c r="F4011" s="18"/>
      <c r="G4011" s="18"/>
      <c r="H4011" s="18"/>
      <c r="I4011" s="18"/>
      <c r="J4011" s="18"/>
      <c r="K4011" s="18"/>
      <c r="L4011" s="18"/>
      <c r="M4011" s="18"/>
      <c r="N4011" s="18"/>
      <c r="O4011" s="18"/>
      <c r="P4011" s="18"/>
    </row>
    <row r="4012" spans="2:16" ht="12.75">
      <c r="B4012" s="18"/>
      <c r="C4012" s="18"/>
      <c r="D4012" s="18"/>
      <c r="E4012" s="18"/>
      <c r="F4012" s="18"/>
      <c r="G4012" s="18"/>
      <c r="H4012" s="18"/>
      <c r="I4012" s="18"/>
      <c r="J4012" s="18"/>
      <c r="K4012" s="18"/>
      <c r="L4012" s="18"/>
      <c r="M4012" s="18"/>
      <c r="N4012" s="18"/>
      <c r="O4012" s="18"/>
      <c r="P4012" s="18"/>
    </row>
    <row r="4013" spans="2:16" ht="12.75">
      <c r="B4013" s="18"/>
      <c r="C4013" s="18"/>
      <c r="D4013" s="18"/>
      <c r="E4013" s="18"/>
      <c r="F4013" s="18"/>
      <c r="G4013" s="18"/>
      <c r="H4013" s="18"/>
      <c r="I4013" s="18"/>
      <c r="J4013" s="18"/>
      <c r="K4013" s="18"/>
      <c r="L4013" s="18"/>
      <c r="M4013" s="18"/>
      <c r="N4013" s="18"/>
      <c r="O4013" s="18"/>
      <c r="P4013" s="18"/>
    </row>
    <row r="4014" spans="2:16" ht="12.75">
      <c r="B4014" s="18"/>
      <c r="C4014" s="18"/>
      <c r="D4014" s="18"/>
      <c r="E4014" s="18"/>
      <c r="F4014" s="18"/>
      <c r="G4014" s="18"/>
      <c r="H4014" s="18"/>
      <c r="I4014" s="18"/>
      <c r="J4014" s="18"/>
      <c r="K4014" s="18"/>
      <c r="L4014" s="18"/>
      <c r="M4014" s="18"/>
      <c r="N4014" s="18"/>
      <c r="O4014" s="18"/>
      <c r="P4014" s="18"/>
    </row>
    <row r="4015" spans="2:16" ht="12.75">
      <c r="B4015" s="18"/>
      <c r="C4015" s="18"/>
      <c r="D4015" s="18"/>
      <c r="E4015" s="18"/>
      <c r="F4015" s="18"/>
      <c r="G4015" s="18"/>
      <c r="H4015" s="18"/>
      <c r="I4015" s="18"/>
      <c r="J4015" s="18"/>
      <c r="K4015" s="18"/>
      <c r="L4015" s="18"/>
      <c r="M4015" s="18"/>
      <c r="N4015" s="18"/>
      <c r="O4015" s="18"/>
      <c r="P4015" s="18"/>
    </row>
    <row r="4016" spans="2:16" ht="12.75">
      <c r="B4016" s="18"/>
      <c r="C4016" s="18"/>
      <c r="D4016" s="18"/>
      <c r="E4016" s="18"/>
      <c r="F4016" s="18"/>
      <c r="G4016" s="18"/>
      <c r="H4016" s="18"/>
      <c r="I4016" s="18"/>
      <c r="J4016" s="18"/>
      <c r="K4016" s="18"/>
      <c r="L4016" s="18"/>
      <c r="M4016" s="18"/>
      <c r="N4016" s="18"/>
      <c r="O4016" s="18"/>
      <c r="P4016" s="18"/>
    </row>
    <row r="4017" spans="2:16" ht="12.75">
      <c r="B4017" s="18"/>
      <c r="C4017" s="18"/>
      <c r="D4017" s="18"/>
      <c r="E4017" s="18"/>
      <c r="F4017" s="18"/>
      <c r="G4017" s="18"/>
      <c r="H4017" s="18"/>
      <c r="I4017" s="18"/>
      <c r="J4017" s="18"/>
      <c r="K4017" s="18"/>
      <c r="L4017" s="18"/>
      <c r="M4017" s="18"/>
      <c r="N4017" s="18"/>
      <c r="O4017" s="18"/>
      <c r="P4017" s="18"/>
    </row>
    <row r="4018" spans="2:16" ht="12.75">
      <c r="B4018" s="18"/>
      <c r="C4018" s="18"/>
      <c r="D4018" s="18"/>
      <c r="E4018" s="18"/>
      <c r="F4018" s="18"/>
      <c r="G4018" s="18"/>
      <c r="H4018" s="18"/>
      <c r="I4018" s="18"/>
      <c r="J4018" s="18"/>
      <c r="K4018" s="18"/>
      <c r="L4018" s="18"/>
      <c r="M4018" s="18"/>
      <c r="N4018" s="18"/>
      <c r="O4018" s="18"/>
      <c r="P4018" s="18"/>
    </row>
    <row r="4019" spans="2:16" ht="12.75">
      <c r="B4019" s="18"/>
      <c r="C4019" s="18"/>
      <c r="D4019" s="18"/>
      <c r="E4019" s="18"/>
      <c r="F4019" s="18"/>
      <c r="G4019" s="18"/>
      <c r="H4019" s="18"/>
      <c r="I4019" s="18"/>
      <c r="J4019" s="18"/>
      <c r="K4019" s="18"/>
      <c r="L4019" s="18"/>
      <c r="M4019" s="18"/>
      <c r="N4019" s="18"/>
      <c r="O4019" s="18"/>
      <c r="P4019" s="18"/>
    </row>
    <row r="4020" spans="2:16" ht="12.75">
      <c r="B4020" s="18"/>
      <c r="C4020" s="18"/>
      <c r="D4020" s="18"/>
      <c r="E4020" s="18"/>
      <c r="F4020" s="18"/>
      <c r="G4020" s="18"/>
      <c r="H4020" s="18"/>
      <c r="I4020" s="18"/>
      <c r="J4020" s="18"/>
      <c r="K4020" s="18"/>
      <c r="L4020" s="18"/>
      <c r="M4020" s="18"/>
      <c r="N4020" s="18"/>
      <c r="O4020" s="18"/>
      <c r="P4020" s="18"/>
    </row>
    <row r="4021" spans="2:16" ht="12.75">
      <c r="B4021" s="18"/>
      <c r="C4021" s="18"/>
      <c r="D4021" s="18"/>
      <c r="E4021" s="18"/>
      <c r="F4021" s="18"/>
      <c r="G4021" s="18"/>
      <c r="H4021" s="18"/>
      <c r="I4021" s="18"/>
      <c r="J4021" s="18"/>
      <c r="K4021" s="18"/>
      <c r="L4021" s="18"/>
      <c r="M4021" s="18"/>
      <c r="N4021" s="18"/>
      <c r="O4021" s="18"/>
      <c r="P4021" s="18"/>
    </row>
    <row r="4022" spans="2:16" ht="12.75">
      <c r="B4022" s="18"/>
      <c r="C4022" s="18"/>
      <c r="D4022" s="18"/>
      <c r="E4022" s="18"/>
      <c r="F4022" s="18"/>
      <c r="G4022" s="18"/>
      <c r="H4022" s="18"/>
      <c r="I4022" s="18"/>
      <c r="J4022" s="18"/>
      <c r="K4022" s="18"/>
      <c r="L4022" s="18"/>
      <c r="M4022" s="18"/>
      <c r="N4022" s="18"/>
      <c r="O4022" s="18"/>
      <c r="P4022" s="18"/>
    </row>
    <row r="4023" spans="2:16" ht="12.75">
      <c r="B4023" s="18"/>
      <c r="C4023" s="18"/>
      <c r="D4023" s="18"/>
      <c r="E4023" s="18"/>
      <c r="F4023" s="18"/>
      <c r="G4023" s="18"/>
      <c r="H4023" s="18"/>
      <c r="I4023" s="18"/>
      <c r="J4023" s="18"/>
      <c r="K4023" s="18"/>
      <c r="L4023" s="18"/>
      <c r="M4023" s="18"/>
      <c r="N4023" s="18"/>
      <c r="O4023" s="18"/>
      <c r="P4023" s="18"/>
    </row>
    <row r="4024" spans="2:16" ht="12.75">
      <c r="B4024" s="18"/>
      <c r="C4024" s="18"/>
      <c r="D4024" s="18"/>
      <c r="E4024" s="18"/>
      <c r="F4024" s="18"/>
      <c r="G4024" s="18"/>
      <c r="H4024" s="18"/>
      <c r="I4024" s="18"/>
      <c r="J4024" s="18"/>
      <c r="K4024" s="18"/>
      <c r="L4024" s="18"/>
      <c r="M4024" s="18"/>
      <c r="N4024" s="18"/>
      <c r="O4024" s="18"/>
      <c r="P4024" s="18"/>
    </row>
    <row r="4025" spans="2:16" ht="12.75">
      <c r="B4025" s="18"/>
      <c r="C4025" s="18"/>
      <c r="D4025" s="18"/>
      <c r="E4025" s="18"/>
      <c r="F4025" s="18"/>
      <c r="G4025" s="18"/>
      <c r="H4025" s="18"/>
      <c r="I4025" s="18"/>
      <c r="J4025" s="18"/>
      <c r="K4025" s="18"/>
      <c r="L4025" s="18"/>
      <c r="M4025" s="18"/>
      <c r="N4025" s="18"/>
      <c r="O4025" s="18"/>
      <c r="P4025" s="18"/>
    </row>
    <row r="4026" spans="2:16" ht="12.75">
      <c r="B4026" s="18"/>
      <c r="C4026" s="18"/>
      <c r="D4026" s="18"/>
      <c r="E4026" s="18"/>
      <c r="F4026" s="18"/>
      <c r="G4026" s="18"/>
      <c r="H4026" s="18"/>
      <c r="I4026" s="18"/>
      <c r="J4026" s="18"/>
      <c r="K4026" s="18"/>
      <c r="L4026" s="18"/>
      <c r="M4026" s="18"/>
      <c r="N4026" s="18"/>
      <c r="O4026" s="18"/>
      <c r="P4026" s="18"/>
    </row>
    <row r="4027" spans="2:16" ht="12.75">
      <c r="B4027" s="18"/>
      <c r="C4027" s="18"/>
      <c r="D4027" s="18"/>
      <c r="E4027" s="18"/>
      <c r="F4027" s="18"/>
      <c r="G4027" s="18"/>
      <c r="H4027" s="18"/>
      <c r="I4027" s="18"/>
      <c r="J4027" s="18"/>
      <c r="K4027" s="18"/>
      <c r="L4027" s="18"/>
      <c r="M4027" s="18"/>
      <c r="N4027" s="18"/>
      <c r="O4027" s="18"/>
      <c r="P4027" s="18"/>
    </row>
    <row r="4028" spans="2:16" ht="12.75">
      <c r="B4028" s="18"/>
      <c r="C4028" s="18"/>
      <c r="D4028" s="18"/>
      <c r="E4028" s="18"/>
      <c r="F4028" s="18"/>
      <c r="G4028" s="18"/>
      <c r="H4028" s="18"/>
      <c r="I4028" s="18"/>
      <c r="J4028" s="18"/>
      <c r="K4028" s="18"/>
      <c r="L4028" s="18"/>
      <c r="M4028" s="18"/>
      <c r="N4028" s="18"/>
      <c r="O4028" s="18"/>
      <c r="P4028" s="18"/>
    </row>
    <row r="4029" spans="2:16" ht="12.75">
      <c r="B4029" s="18"/>
      <c r="C4029" s="18"/>
      <c r="D4029" s="18"/>
      <c r="E4029" s="18"/>
      <c r="F4029" s="18"/>
      <c r="G4029" s="18"/>
      <c r="H4029" s="18"/>
      <c r="I4029" s="18"/>
      <c r="J4029" s="18"/>
      <c r="K4029" s="18"/>
      <c r="L4029" s="18"/>
      <c r="M4029" s="18"/>
      <c r="N4029" s="18"/>
      <c r="O4029" s="18"/>
      <c r="P4029" s="18"/>
    </row>
    <row r="4030" spans="2:16" ht="12.75">
      <c r="B4030" s="18"/>
      <c r="C4030" s="18"/>
      <c r="D4030" s="18"/>
      <c r="E4030" s="18"/>
      <c r="F4030" s="18"/>
      <c r="G4030" s="18"/>
      <c r="H4030" s="18"/>
      <c r="I4030" s="18"/>
      <c r="J4030" s="18"/>
      <c r="K4030" s="18"/>
      <c r="L4030" s="18"/>
      <c r="M4030" s="18"/>
      <c r="N4030" s="18"/>
      <c r="O4030" s="18"/>
      <c r="P4030" s="18"/>
    </row>
    <row r="4031" spans="2:16" ht="12.75">
      <c r="B4031" s="18"/>
      <c r="C4031" s="18"/>
      <c r="D4031" s="18"/>
      <c r="E4031" s="18"/>
      <c r="F4031" s="18"/>
      <c r="G4031" s="18"/>
      <c r="H4031" s="18"/>
      <c r="I4031" s="18"/>
      <c r="J4031" s="18"/>
      <c r="K4031" s="18"/>
      <c r="L4031" s="18"/>
      <c r="M4031" s="18"/>
      <c r="N4031" s="18"/>
      <c r="O4031" s="18"/>
      <c r="P4031" s="18"/>
    </row>
    <row r="4032" spans="2:16" ht="12.75">
      <c r="B4032" s="18"/>
      <c r="C4032" s="18"/>
      <c r="D4032" s="18"/>
      <c r="E4032" s="18"/>
      <c r="F4032" s="18"/>
      <c r="G4032" s="18"/>
      <c r="H4032" s="18"/>
      <c r="I4032" s="18"/>
      <c r="J4032" s="18"/>
      <c r="K4032" s="18"/>
      <c r="L4032" s="18"/>
      <c r="M4032" s="18"/>
      <c r="N4032" s="18"/>
      <c r="O4032" s="18"/>
      <c r="P4032" s="18"/>
    </row>
    <row r="4033" spans="2:16" ht="12.75">
      <c r="B4033" s="18"/>
      <c r="C4033" s="18"/>
      <c r="D4033" s="18"/>
      <c r="E4033" s="18"/>
      <c r="F4033" s="18"/>
      <c r="G4033" s="18"/>
      <c r="H4033" s="18"/>
      <c r="I4033" s="18"/>
      <c r="J4033" s="18"/>
      <c r="K4033" s="18"/>
      <c r="L4033" s="18"/>
      <c r="M4033" s="18"/>
      <c r="N4033" s="18"/>
      <c r="O4033" s="18"/>
      <c r="P4033" s="18"/>
    </row>
    <row r="4034" spans="2:16" ht="12.75">
      <c r="B4034" s="18"/>
      <c r="C4034" s="18"/>
      <c r="D4034" s="18"/>
      <c r="E4034" s="18"/>
      <c r="F4034" s="18"/>
      <c r="G4034" s="18"/>
      <c r="H4034" s="18"/>
      <c r="I4034" s="18"/>
      <c r="J4034" s="18"/>
      <c r="K4034" s="18"/>
      <c r="L4034" s="18"/>
      <c r="M4034" s="18"/>
      <c r="N4034" s="18"/>
      <c r="O4034" s="18"/>
      <c r="P4034" s="18"/>
    </row>
    <row r="4035" spans="2:16" ht="12.75">
      <c r="B4035" s="18"/>
      <c r="C4035" s="18"/>
      <c r="D4035" s="18"/>
      <c r="E4035" s="18"/>
      <c r="F4035" s="18"/>
      <c r="G4035" s="18"/>
      <c r="H4035" s="18"/>
      <c r="I4035" s="18"/>
      <c r="J4035" s="18"/>
      <c r="K4035" s="18"/>
      <c r="L4035" s="18"/>
      <c r="M4035" s="18"/>
      <c r="N4035" s="18"/>
      <c r="O4035" s="18"/>
      <c r="P4035" s="18"/>
    </row>
    <row r="4036" spans="2:16" ht="12.75">
      <c r="B4036" s="18"/>
      <c r="C4036" s="18"/>
      <c r="D4036" s="18"/>
      <c r="E4036" s="18"/>
      <c r="F4036" s="18"/>
      <c r="G4036" s="18"/>
      <c r="H4036" s="18"/>
      <c r="I4036" s="18"/>
      <c r="J4036" s="18"/>
      <c r="K4036" s="18"/>
      <c r="L4036" s="18"/>
      <c r="M4036" s="18"/>
      <c r="N4036" s="18"/>
      <c r="O4036" s="18"/>
      <c r="P4036" s="18"/>
    </row>
    <row r="4037" spans="2:16" ht="12.75">
      <c r="B4037" s="18"/>
      <c r="C4037" s="18"/>
      <c r="D4037" s="18"/>
      <c r="E4037" s="18"/>
      <c r="F4037" s="18"/>
      <c r="G4037" s="18"/>
      <c r="H4037" s="18"/>
      <c r="I4037" s="18"/>
      <c r="J4037" s="18"/>
      <c r="K4037" s="18"/>
      <c r="L4037" s="18"/>
      <c r="M4037" s="18"/>
      <c r="N4037" s="18"/>
      <c r="O4037" s="18"/>
      <c r="P4037" s="18"/>
    </row>
    <row r="4038" spans="2:16" ht="12.75">
      <c r="B4038" s="18"/>
      <c r="C4038" s="18"/>
      <c r="D4038" s="18"/>
      <c r="E4038" s="18"/>
      <c r="F4038" s="18"/>
      <c r="G4038" s="18"/>
      <c r="H4038" s="18"/>
      <c r="I4038" s="18"/>
      <c r="J4038" s="18"/>
      <c r="K4038" s="18"/>
      <c r="L4038" s="18"/>
      <c r="M4038" s="18"/>
      <c r="N4038" s="18"/>
      <c r="O4038" s="18"/>
      <c r="P4038" s="18"/>
    </row>
    <row r="4039" spans="2:16" ht="12.75">
      <c r="B4039" s="18"/>
      <c r="C4039" s="18"/>
      <c r="D4039" s="18"/>
      <c r="E4039" s="18"/>
      <c r="F4039" s="18"/>
      <c r="G4039" s="18"/>
      <c r="H4039" s="18"/>
      <c r="I4039" s="18"/>
      <c r="J4039" s="18"/>
      <c r="K4039" s="18"/>
      <c r="L4039" s="18"/>
      <c r="M4039" s="18"/>
      <c r="N4039" s="18"/>
      <c r="O4039" s="18"/>
      <c r="P4039" s="18"/>
    </row>
    <row r="4040" spans="2:16" ht="12.75">
      <c r="B4040" s="18"/>
      <c r="C4040" s="18"/>
      <c r="D4040" s="18"/>
      <c r="E4040" s="18"/>
      <c r="F4040" s="18"/>
      <c r="G4040" s="18"/>
      <c r="H4040" s="18"/>
      <c r="I4040" s="18"/>
      <c r="J4040" s="18"/>
      <c r="K4040" s="18"/>
      <c r="L4040" s="18"/>
      <c r="M4040" s="18"/>
      <c r="N4040" s="18"/>
      <c r="O4040" s="18"/>
      <c r="P4040" s="18"/>
    </row>
    <row r="4041" spans="2:16" ht="12.75">
      <c r="B4041" s="18"/>
      <c r="C4041" s="18"/>
      <c r="D4041" s="18"/>
      <c r="E4041" s="18"/>
      <c r="F4041" s="18"/>
      <c r="G4041" s="18"/>
      <c r="H4041" s="18"/>
      <c r="I4041" s="18"/>
      <c r="J4041" s="18"/>
      <c r="K4041" s="18"/>
      <c r="L4041" s="18"/>
      <c r="M4041" s="18"/>
      <c r="N4041" s="18"/>
      <c r="O4041" s="18"/>
      <c r="P4041" s="18"/>
    </row>
    <row r="4042" spans="2:16" ht="12.75">
      <c r="B4042" s="18"/>
      <c r="C4042" s="18"/>
      <c r="D4042" s="18"/>
      <c r="E4042" s="18"/>
      <c r="F4042" s="18"/>
      <c r="G4042" s="18"/>
      <c r="H4042" s="18"/>
      <c r="I4042" s="18"/>
      <c r="J4042" s="18"/>
      <c r="K4042" s="18"/>
      <c r="L4042" s="18"/>
      <c r="M4042" s="18"/>
      <c r="N4042" s="18"/>
      <c r="O4042" s="18"/>
      <c r="P4042" s="18"/>
    </row>
    <row r="4043" spans="2:16" ht="12.75">
      <c r="B4043" s="18"/>
      <c r="C4043" s="18"/>
      <c r="D4043" s="18"/>
      <c r="E4043" s="18"/>
      <c r="F4043" s="18"/>
      <c r="G4043" s="18"/>
      <c r="H4043" s="18"/>
      <c r="I4043" s="18"/>
      <c r="J4043" s="18"/>
      <c r="K4043" s="18"/>
      <c r="L4043" s="18"/>
      <c r="M4043" s="18"/>
      <c r="N4043" s="18"/>
      <c r="O4043" s="18"/>
      <c r="P4043" s="18"/>
    </row>
    <row r="4044" spans="2:16" ht="12.75">
      <c r="B4044" s="18"/>
      <c r="C4044" s="18"/>
      <c r="D4044" s="18"/>
      <c r="E4044" s="18"/>
      <c r="F4044" s="18"/>
      <c r="G4044" s="18"/>
      <c r="H4044" s="18"/>
      <c r="I4044" s="18"/>
      <c r="J4044" s="18"/>
      <c r="K4044" s="18"/>
      <c r="L4044" s="18"/>
      <c r="M4044" s="18"/>
      <c r="N4044" s="18"/>
      <c r="O4044" s="18"/>
      <c r="P4044" s="18"/>
    </row>
    <row r="4045" spans="2:16" ht="12.75">
      <c r="B4045" s="18"/>
      <c r="C4045" s="18"/>
      <c r="D4045" s="18"/>
      <c r="E4045" s="18"/>
      <c r="F4045" s="18"/>
      <c r="G4045" s="18"/>
      <c r="H4045" s="18"/>
      <c r="I4045" s="18"/>
      <c r="J4045" s="18"/>
      <c r="K4045" s="18"/>
      <c r="L4045" s="18"/>
      <c r="M4045" s="18"/>
      <c r="N4045" s="18"/>
      <c r="O4045" s="18"/>
      <c r="P4045" s="18"/>
    </row>
    <row r="4046" spans="2:16" ht="12.75">
      <c r="B4046" s="18"/>
      <c r="C4046" s="18"/>
      <c r="D4046" s="18"/>
      <c r="E4046" s="18"/>
      <c r="F4046" s="18"/>
      <c r="G4046" s="18"/>
      <c r="H4046" s="18"/>
      <c r="I4046" s="18"/>
      <c r="J4046" s="18"/>
      <c r="K4046" s="18"/>
      <c r="L4046" s="18"/>
      <c r="M4046" s="18"/>
      <c r="N4046" s="18"/>
      <c r="O4046" s="18"/>
      <c r="P4046" s="18"/>
    </row>
    <row r="4047" spans="2:16" ht="12.75">
      <c r="B4047" s="18"/>
      <c r="C4047" s="18"/>
      <c r="D4047" s="18"/>
      <c r="E4047" s="18"/>
      <c r="F4047" s="18"/>
      <c r="G4047" s="18"/>
      <c r="H4047" s="18"/>
      <c r="I4047" s="18"/>
      <c r="J4047" s="18"/>
      <c r="K4047" s="18"/>
      <c r="L4047" s="18"/>
      <c r="M4047" s="18"/>
      <c r="N4047" s="18"/>
      <c r="O4047" s="18"/>
      <c r="P4047" s="18"/>
    </row>
    <row r="4048" spans="2:16" ht="12.75">
      <c r="B4048" s="18"/>
      <c r="C4048" s="18"/>
      <c r="D4048" s="18"/>
      <c r="E4048" s="18"/>
      <c r="F4048" s="18"/>
      <c r="G4048" s="18"/>
      <c r="H4048" s="18"/>
      <c r="I4048" s="18"/>
      <c r="J4048" s="18"/>
      <c r="K4048" s="18"/>
      <c r="L4048" s="18"/>
      <c r="M4048" s="18"/>
      <c r="N4048" s="18"/>
      <c r="O4048" s="18"/>
      <c r="P4048" s="18"/>
    </row>
    <row r="4049" spans="2:16" ht="12.75">
      <c r="B4049" s="18"/>
      <c r="C4049" s="18"/>
      <c r="D4049" s="18"/>
      <c r="E4049" s="18"/>
      <c r="F4049" s="18"/>
      <c r="G4049" s="18"/>
      <c r="H4049" s="18"/>
      <c r="I4049" s="18"/>
      <c r="J4049" s="18"/>
      <c r="K4049" s="18"/>
      <c r="L4049" s="18"/>
      <c r="M4049" s="18"/>
      <c r="N4049" s="18"/>
      <c r="O4049" s="18"/>
      <c r="P4049" s="18"/>
    </row>
    <row r="4050" spans="2:16" ht="12.75">
      <c r="B4050" s="18"/>
      <c r="C4050" s="18"/>
      <c r="D4050" s="18"/>
      <c r="E4050" s="18"/>
      <c r="F4050" s="18"/>
      <c r="G4050" s="18"/>
      <c r="H4050" s="18"/>
      <c r="I4050" s="18"/>
      <c r="J4050" s="18"/>
      <c r="K4050" s="18"/>
      <c r="L4050" s="18"/>
      <c r="M4050" s="18"/>
      <c r="N4050" s="18"/>
      <c r="O4050" s="18"/>
      <c r="P4050" s="18"/>
    </row>
    <row r="4051" spans="2:16" ht="12.75">
      <c r="B4051" s="18"/>
      <c r="C4051" s="18"/>
      <c r="D4051" s="18"/>
      <c r="E4051" s="18"/>
      <c r="F4051" s="18"/>
      <c r="G4051" s="18"/>
      <c r="H4051" s="18"/>
      <c r="I4051" s="18"/>
      <c r="J4051" s="18"/>
      <c r="K4051" s="18"/>
      <c r="L4051" s="18"/>
      <c r="M4051" s="18"/>
      <c r="N4051" s="18"/>
      <c r="O4051" s="18"/>
      <c r="P4051" s="18"/>
    </row>
    <row r="4052" spans="2:16" ht="12.75">
      <c r="B4052" s="18"/>
      <c r="C4052" s="18"/>
      <c r="D4052" s="18"/>
      <c r="E4052" s="18"/>
      <c r="F4052" s="18"/>
      <c r="G4052" s="18"/>
      <c r="H4052" s="18"/>
      <c r="I4052" s="18"/>
      <c r="J4052" s="18"/>
      <c r="K4052" s="18"/>
      <c r="L4052" s="18"/>
      <c r="M4052" s="18"/>
      <c r="N4052" s="18"/>
      <c r="O4052" s="18"/>
      <c r="P4052" s="18"/>
    </row>
    <row r="4053" spans="2:16" ht="12.75">
      <c r="B4053" s="18"/>
      <c r="C4053" s="18"/>
      <c r="D4053" s="18"/>
      <c r="E4053" s="18"/>
      <c r="F4053" s="18"/>
      <c r="G4053" s="18"/>
      <c r="H4053" s="18"/>
      <c r="I4053" s="18"/>
      <c r="J4053" s="18"/>
      <c r="K4053" s="18"/>
      <c r="L4053" s="18"/>
      <c r="M4053" s="18"/>
      <c r="N4053" s="18"/>
      <c r="O4053" s="18"/>
      <c r="P4053" s="18"/>
    </row>
    <row r="4054" spans="2:16" ht="12.75">
      <c r="B4054" s="18"/>
      <c r="C4054" s="18"/>
      <c r="D4054" s="18"/>
      <c r="E4054" s="18"/>
      <c r="F4054" s="18"/>
      <c r="G4054" s="18"/>
      <c r="H4054" s="18"/>
      <c r="I4054" s="18"/>
      <c r="J4054" s="18"/>
      <c r="K4054" s="18"/>
      <c r="L4054" s="18"/>
      <c r="M4054" s="18"/>
      <c r="N4054" s="18"/>
      <c r="O4054" s="18"/>
      <c r="P4054" s="18"/>
    </row>
    <row r="4055" spans="2:16" ht="12.75">
      <c r="B4055" s="18"/>
      <c r="C4055" s="18"/>
      <c r="D4055" s="18"/>
      <c r="E4055" s="18"/>
      <c r="F4055" s="18"/>
      <c r="G4055" s="18"/>
      <c r="H4055" s="18"/>
      <c r="I4055" s="18"/>
      <c r="J4055" s="18"/>
      <c r="K4055" s="18"/>
      <c r="L4055" s="18"/>
      <c r="M4055" s="18"/>
      <c r="N4055" s="18"/>
      <c r="O4055" s="18"/>
      <c r="P4055" s="18"/>
    </row>
    <row r="4056" spans="2:16" ht="12.75">
      <c r="B4056" s="18"/>
      <c r="C4056" s="18"/>
      <c r="D4056" s="18"/>
      <c r="E4056" s="18"/>
      <c r="F4056" s="18"/>
      <c r="G4056" s="18"/>
      <c r="H4056" s="18"/>
      <c r="I4056" s="18"/>
      <c r="J4056" s="18"/>
      <c r="K4056" s="18"/>
      <c r="L4056" s="18"/>
      <c r="M4056" s="18"/>
      <c r="N4056" s="18"/>
      <c r="O4056" s="18"/>
      <c r="P4056" s="18"/>
    </row>
    <row r="4057" spans="2:16" ht="12.75">
      <c r="B4057" s="18"/>
      <c r="C4057" s="18"/>
      <c r="D4057" s="18"/>
      <c r="E4057" s="18"/>
      <c r="F4057" s="18"/>
      <c r="G4057" s="18"/>
      <c r="H4057" s="18"/>
      <c r="I4057" s="18"/>
      <c r="J4057" s="18"/>
      <c r="K4057" s="18"/>
      <c r="L4057" s="18"/>
      <c r="M4057" s="18"/>
      <c r="N4057" s="18"/>
      <c r="O4057" s="18"/>
      <c r="P4057" s="18"/>
    </row>
    <row r="4058" spans="2:16" ht="12.75">
      <c r="B4058" s="18"/>
      <c r="C4058" s="18"/>
      <c r="D4058" s="18"/>
      <c r="E4058" s="18"/>
      <c r="F4058" s="18"/>
      <c r="G4058" s="18"/>
      <c r="H4058" s="18"/>
      <c r="I4058" s="18"/>
      <c r="J4058" s="18"/>
      <c r="K4058" s="18"/>
      <c r="L4058" s="18"/>
      <c r="M4058" s="18"/>
      <c r="N4058" s="18"/>
      <c r="O4058" s="18"/>
      <c r="P4058" s="18"/>
    </row>
    <row r="4059" spans="2:16" ht="12.75">
      <c r="B4059" s="18"/>
      <c r="C4059" s="18"/>
      <c r="D4059" s="18"/>
      <c r="E4059" s="18"/>
      <c r="F4059" s="18"/>
      <c r="G4059" s="18"/>
      <c r="H4059" s="18"/>
      <c r="I4059" s="18"/>
      <c r="J4059" s="18"/>
      <c r="K4059" s="18"/>
      <c r="L4059" s="18"/>
      <c r="M4059" s="18"/>
      <c r="N4059" s="18"/>
      <c r="O4059" s="18"/>
      <c r="P4059" s="18"/>
    </row>
    <row r="4060" spans="2:16" ht="12.75">
      <c r="B4060" s="18"/>
      <c r="C4060" s="18"/>
      <c r="D4060" s="18"/>
      <c r="E4060" s="18"/>
      <c r="F4060" s="18"/>
      <c r="G4060" s="18"/>
      <c r="H4060" s="18"/>
      <c r="I4060" s="18"/>
      <c r="J4060" s="18"/>
      <c r="K4060" s="18"/>
      <c r="L4060" s="18"/>
      <c r="M4060" s="18"/>
      <c r="N4060" s="18"/>
      <c r="O4060" s="18"/>
      <c r="P4060" s="18"/>
    </row>
    <row r="4061" spans="2:16" ht="12.75">
      <c r="B4061" s="18"/>
      <c r="C4061" s="18"/>
      <c r="D4061" s="18"/>
      <c r="E4061" s="18"/>
      <c r="F4061" s="18"/>
      <c r="G4061" s="18"/>
      <c r="H4061" s="18"/>
      <c r="I4061" s="18"/>
      <c r="J4061" s="18"/>
      <c r="K4061" s="18"/>
      <c r="L4061" s="18"/>
      <c r="M4061" s="18"/>
      <c r="N4061" s="18"/>
      <c r="O4061" s="18"/>
      <c r="P4061" s="18"/>
    </row>
    <row r="4062" spans="2:16" ht="12.75">
      <c r="B4062" s="18"/>
      <c r="C4062" s="18"/>
      <c r="D4062" s="18"/>
      <c r="E4062" s="18"/>
      <c r="F4062" s="18"/>
      <c r="G4062" s="18"/>
      <c r="H4062" s="18"/>
      <c r="I4062" s="18"/>
      <c r="J4062" s="18"/>
      <c r="K4062" s="18"/>
      <c r="L4062" s="18"/>
      <c r="M4062" s="18"/>
      <c r="N4062" s="18"/>
      <c r="O4062" s="18"/>
      <c r="P4062" s="18"/>
    </row>
    <row r="4063" spans="2:16" ht="12.75">
      <c r="B4063" s="18"/>
      <c r="C4063" s="18"/>
      <c r="D4063" s="18"/>
      <c r="E4063" s="18"/>
      <c r="F4063" s="18"/>
      <c r="G4063" s="18"/>
      <c r="H4063" s="18"/>
      <c r="I4063" s="18"/>
      <c r="J4063" s="18"/>
      <c r="K4063" s="18"/>
      <c r="L4063" s="18"/>
      <c r="M4063" s="18"/>
      <c r="N4063" s="18"/>
      <c r="O4063" s="18"/>
      <c r="P4063" s="18"/>
    </row>
    <row r="4064" spans="2:16" ht="12.75">
      <c r="B4064" s="18"/>
      <c r="C4064" s="18"/>
      <c r="D4064" s="18"/>
      <c r="E4064" s="18"/>
      <c r="F4064" s="18"/>
      <c r="G4064" s="18"/>
      <c r="H4064" s="18"/>
      <c r="I4064" s="18"/>
      <c r="J4064" s="18"/>
      <c r="K4064" s="18"/>
      <c r="L4064" s="18"/>
      <c r="M4064" s="18"/>
      <c r="N4064" s="18"/>
      <c r="O4064" s="18"/>
      <c r="P4064" s="18"/>
    </row>
    <row r="4065" spans="2:16" ht="12.75">
      <c r="B4065" s="18"/>
      <c r="C4065" s="18"/>
      <c r="D4065" s="18"/>
      <c r="E4065" s="18"/>
      <c r="F4065" s="18"/>
      <c r="G4065" s="18"/>
      <c r="H4065" s="18"/>
      <c r="I4065" s="18"/>
      <c r="J4065" s="18"/>
      <c r="K4065" s="18"/>
      <c r="L4065" s="18"/>
      <c r="M4065" s="18"/>
      <c r="N4065" s="18"/>
      <c r="O4065" s="18"/>
      <c r="P4065" s="18"/>
    </row>
    <row r="4066" spans="2:16" ht="12.75">
      <c r="B4066" s="18"/>
      <c r="C4066" s="18"/>
      <c r="D4066" s="18"/>
      <c r="E4066" s="18"/>
      <c r="F4066" s="18"/>
      <c r="G4066" s="18"/>
      <c r="H4066" s="18"/>
      <c r="I4066" s="18"/>
      <c r="J4066" s="18"/>
      <c r="K4066" s="18"/>
      <c r="L4066" s="18"/>
      <c r="M4066" s="18"/>
      <c r="N4066" s="18"/>
      <c r="O4066" s="18"/>
      <c r="P4066" s="18"/>
    </row>
    <row r="4067" spans="2:16" ht="12.75">
      <c r="B4067" s="18"/>
      <c r="C4067" s="18"/>
      <c r="D4067" s="18"/>
      <c r="E4067" s="18"/>
      <c r="F4067" s="18"/>
      <c r="G4067" s="18"/>
      <c r="H4067" s="18"/>
      <c r="I4067" s="18"/>
      <c r="J4067" s="18"/>
      <c r="K4067" s="18"/>
      <c r="L4067" s="18"/>
      <c r="M4067" s="18"/>
      <c r="N4067" s="18"/>
      <c r="O4067" s="18"/>
      <c r="P4067" s="18"/>
    </row>
    <row r="4068" spans="2:16" ht="12.75">
      <c r="B4068" s="18"/>
      <c r="C4068" s="18"/>
      <c r="D4068" s="18"/>
      <c r="E4068" s="18"/>
      <c r="F4068" s="18"/>
      <c r="G4068" s="18"/>
      <c r="H4068" s="18"/>
      <c r="I4068" s="18"/>
      <c r="J4068" s="18"/>
      <c r="K4068" s="18"/>
      <c r="L4068" s="18"/>
      <c r="M4068" s="18"/>
      <c r="N4068" s="18"/>
      <c r="O4068" s="18"/>
      <c r="P4068" s="18"/>
    </row>
    <row r="4069" spans="2:16" ht="12.75">
      <c r="B4069" s="18"/>
      <c r="C4069" s="18"/>
      <c r="D4069" s="18"/>
      <c r="E4069" s="18"/>
      <c r="F4069" s="18"/>
      <c r="G4069" s="18"/>
      <c r="H4069" s="18"/>
      <c r="I4069" s="18"/>
      <c r="J4069" s="18"/>
      <c r="K4069" s="18"/>
      <c r="L4069" s="18"/>
      <c r="M4069" s="18"/>
      <c r="N4069" s="18"/>
      <c r="O4069" s="18"/>
      <c r="P4069" s="18"/>
    </row>
    <row r="4070" spans="2:16" ht="12.75">
      <c r="B4070" s="18"/>
      <c r="C4070" s="18"/>
      <c r="D4070" s="18"/>
      <c r="E4070" s="18"/>
      <c r="F4070" s="18"/>
      <c r="G4070" s="18"/>
      <c r="H4070" s="18"/>
      <c r="I4070" s="18"/>
      <c r="J4070" s="18"/>
      <c r="K4070" s="18"/>
      <c r="L4070" s="18"/>
      <c r="M4070" s="18"/>
      <c r="N4070" s="18"/>
      <c r="O4070" s="18"/>
      <c r="P4070" s="18"/>
    </row>
    <row r="4071" spans="2:16" ht="12.75">
      <c r="B4071" s="18"/>
      <c r="C4071" s="18"/>
      <c r="D4071" s="18"/>
      <c r="E4071" s="18"/>
      <c r="F4071" s="18"/>
      <c r="G4071" s="18"/>
      <c r="H4071" s="18"/>
      <c r="I4071" s="18"/>
      <c r="J4071" s="18"/>
      <c r="K4071" s="18"/>
      <c r="L4071" s="18"/>
      <c r="M4071" s="18"/>
      <c r="N4071" s="18"/>
      <c r="O4071" s="18"/>
      <c r="P4071" s="18"/>
    </row>
    <row r="4072" spans="2:16" ht="12.75">
      <c r="B4072" s="18"/>
      <c r="C4072" s="18"/>
      <c r="D4072" s="18"/>
      <c r="E4072" s="18"/>
      <c r="F4072" s="18"/>
      <c r="G4072" s="18"/>
      <c r="H4072" s="18"/>
      <c r="I4072" s="18"/>
      <c r="J4072" s="18"/>
      <c r="K4072" s="18"/>
      <c r="L4072" s="18"/>
      <c r="M4072" s="18"/>
      <c r="N4072" s="18"/>
      <c r="O4072" s="18"/>
      <c r="P4072" s="18"/>
    </row>
    <row r="4073" spans="2:16" ht="12.75">
      <c r="B4073" s="18"/>
      <c r="C4073" s="18"/>
      <c r="D4073" s="18"/>
      <c r="E4073" s="18"/>
      <c r="F4073" s="18"/>
      <c r="G4073" s="18"/>
      <c r="H4073" s="18"/>
      <c r="I4073" s="18"/>
      <c r="J4073" s="18"/>
      <c r="K4073" s="18"/>
      <c r="L4073" s="18"/>
      <c r="M4073" s="18"/>
      <c r="N4073" s="18"/>
      <c r="O4073" s="18"/>
      <c r="P4073" s="18"/>
    </row>
    <row r="4074" spans="2:16" ht="12.75">
      <c r="B4074" s="18"/>
      <c r="C4074" s="18"/>
      <c r="D4074" s="18"/>
      <c r="E4074" s="18"/>
      <c r="F4074" s="18"/>
      <c r="G4074" s="18"/>
      <c r="H4074" s="18"/>
      <c r="I4074" s="18"/>
      <c r="J4074" s="18"/>
      <c r="K4074" s="18"/>
      <c r="L4074" s="18"/>
      <c r="M4074" s="18"/>
      <c r="N4074" s="18"/>
      <c r="O4074" s="18"/>
      <c r="P4074" s="18"/>
    </row>
    <row r="4075" spans="2:16" ht="12.75">
      <c r="B4075" s="18"/>
      <c r="C4075" s="18"/>
      <c r="D4075" s="18"/>
      <c r="E4075" s="18"/>
      <c r="F4075" s="18"/>
      <c r="G4075" s="18"/>
      <c r="H4075" s="18"/>
      <c r="I4075" s="18"/>
      <c r="J4075" s="18"/>
      <c r="K4075" s="18"/>
      <c r="L4075" s="18"/>
      <c r="M4075" s="18"/>
      <c r="N4075" s="18"/>
      <c r="O4075" s="18"/>
      <c r="P4075" s="18"/>
    </row>
    <row r="4076" spans="2:16" ht="12.75">
      <c r="B4076" s="18"/>
      <c r="C4076" s="18"/>
      <c r="D4076" s="18"/>
      <c r="E4076" s="18"/>
      <c r="F4076" s="18"/>
      <c r="G4076" s="18"/>
      <c r="H4076" s="18"/>
      <c r="I4076" s="18"/>
      <c r="J4076" s="18"/>
      <c r="K4076" s="18"/>
      <c r="L4076" s="18"/>
      <c r="M4076" s="18"/>
      <c r="N4076" s="18"/>
      <c r="O4076" s="18"/>
      <c r="P4076" s="18"/>
    </row>
    <row r="4077" spans="2:16" ht="12.75">
      <c r="B4077" s="18"/>
      <c r="C4077" s="18"/>
      <c r="D4077" s="18"/>
      <c r="E4077" s="18"/>
      <c r="F4077" s="18"/>
      <c r="G4077" s="18"/>
      <c r="H4077" s="18"/>
      <c r="I4077" s="18"/>
      <c r="J4077" s="18"/>
      <c r="K4077" s="18"/>
      <c r="L4077" s="18"/>
      <c r="M4077" s="18"/>
      <c r="N4077" s="18"/>
      <c r="O4077" s="18"/>
      <c r="P4077" s="18"/>
    </row>
    <row r="4078" spans="2:16" ht="12.75">
      <c r="B4078" s="18"/>
      <c r="C4078" s="18"/>
      <c r="D4078" s="18"/>
      <c r="E4078" s="18"/>
      <c r="F4078" s="18"/>
      <c r="G4078" s="18"/>
      <c r="H4078" s="18"/>
      <c r="I4078" s="18"/>
      <c r="J4078" s="18"/>
      <c r="K4078" s="18"/>
      <c r="L4078" s="18"/>
      <c r="M4078" s="18"/>
      <c r="N4078" s="18"/>
      <c r="O4078" s="18"/>
      <c r="P4078" s="18"/>
    </row>
    <row r="4079" spans="2:16" ht="12.75">
      <c r="B4079" s="18"/>
      <c r="C4079" s="18"/>
      <c r="D4079" s="18"/>
      <c r="E4079" s="18"/>
      <c r="F4079" s="18"/>
      <c r="G4079" s="18"/>
      <c r="H4079" s="18"/>
      <c r="I4079" s="18"/>
      <c r="J4079" s="18"/>
      <c r="K4079" s="18"/>
      <c r="L4079" s="18"/>
      <c r="M4079" s="18"/>
      <c r="N4079" s="18"/>
      <c r="O4079" s="18"/>
      <c r="P4079" s="18"/>
    </row>
    <row r="4080" spans="2:16" ht="12.75">
      <c r="B4080" s="18"/>
      <c r="C4080" s="18"/>
      <c r="D4080" s="18"/>
      <c r="E4080" s="18"/>
      <c r="F4080" s="18"/>
      <c r="G4080" s="18"/>
      <c r="H4080" s="18"/>
      <c r="I4080" s="18"/>
      <c r="J4080" s="18"/>
      <c r="K4080" s="18"/>
      <c r="L4080" s="18"/>
      <c r="M4080" s="18"/>
      <c r="N4080" s="18"/>
      <c r="O4080" s="18"/>
      <c r="P4080" s="18"/>
    </row>
    <row r="4081" spans="2:16" ht="12.75">
      <c r="B4081" s="18"/>
      <c r="C4081" s="18"/>
      <c r="D4081" s="18"/>
      <c r="E4081" s="18"/>
      <c r="F4081" s="18"/>
      <c r="G4081" s="18"/>
      <c r="H4081" s="18"/>
      <c r="I4081" s="18"/>
      <c r="J4081" s="18"/>
      <c r="K4081" s="18"/>
      <c r="L4081" s="18"/>
      <c r="M4081" s="18"/>
      <c r="N4081" s="18"/>
      <c r="O4081" s="18"/>
      <c r="P4081" s="18"/>
    </row>
    <row r="4082" spans="2:16" ht="12.75">
      <c r="B4082" s="18"/>
      <c r="C4082" s="18"/>
      <c r="D4082" s="18"/>
      <c r="E4082" s="18"/>
      <c r="F4082" s="18"/>
      <c r="G4082" s="18"/>
      <c r="H4082" s="18"/>
      <c r="I4082" s="18"/>
      <c r="J4082" s="18"/>
      <c r="K4082" s="18"/>
      <c r="L4082" s="18"/>
      <c r="M4082" s="18"/>
      <c r="N4082" s="18"/>
      <c r="O4082" s="18"/>
      <c r="P4082" s="18"/>
    </row>
    <row r="4083" spans="2:16" ht="12.75">
      <c r="B4083" s="18"/>
      <c r="C4083" s="18"/>
      <c r="D4083" s="18"/>
      <c r="E4083" s="18"/>
      <c r="F4083" s="18"/>
      <c r="G4083" s="18"/>
      <c r="H4083" s="18"/>
      <c r="I4083" s="18"/>
      <c r="J4083" s="18"/>
      <c r="K4083" s="18"/>
      <c r="L4083" s="18"/>
      <c r="M4083" s="18"/>
      <c r="N4083" s="18"/>
      <c r="O4083" s="18"/>
      <c r="P4083" s="18"/>
    </row>
    <row r="4084" spans="2:16" ht="12.75">
      <c r="B4084" s="18"/>
      <c r="C4084" s="18"/>
      <c r="D4084" s="18"/>
      <c r="E4084" s="18"/>
      <c r="F4084" s="18"/>
      <c r="G4084" s="18"/>
      <c r="H4084" s="18"/>
      <c r="I4084" s="18"/>
      <c r="J4084" s="18"/>
      <c r="K4084" s="18"/>
      <c r="L4084" s="18"/>
      <c r="M4084" s="18"/>
      <c r="N4084" s="18"/>
      <c r="O4084" s="18"/>
      <c r="P4084" s="18"/>
    </row>
    <row r="4085" spans="2:16" ht="12.75">
      <c r="B4085" s="18"/>
      <c r="C4085" s="18"/>
      <c r="D4085" s="18"/>
      <c r="E4085" s="18"/>
      <c r="F4085" s="18"/>
      <c r="G4085" s="18"/>
      <c r="H4085" s="18"/>
      <c r="I4085" s="18"/>
      <c r="J4085" s="18"/>
      <c r="K4085" s="18"/>
      <c r="L4085" s="18"/>
      <c r="M4085" s="18"/>
      <c r="N4085" s="18"/>
      <c r="O4085" s="18"/>
      <c r="P4085" s="18"/>
    </row>
    <row r="4086" spans="2:16" ht="12.75">
      <c r="B4086" s="18"/>
      <c r="C4086" s="18"/>
      <c r="D4086" s="18"/>
      <c r="E4086" s="18"/>
      <c r="F4086" s="18"/>
      <c r="G4086" s="18"/>
      <c r="H4086" s="18"/>
      <c r="I4086" s="18"/>
      <c r="J4086" s="18"/>
      <c r="K4086" s="18"/>
      <c r="L4086" s="18"/>
      <c r="M4086" s="18"/>
      <c r="N4086" s="18"/>
      <c r="O4086" s="18"/>
      <c r="P4086" s="18"/>
    </row>
    <row r="4087" spans="2:16" ht="12.75">
      <c r="B4087" s="18"/>
      <c r="C4087" s="18"/>
      <c r="D4087" s="18"/>
      <c r="E4087" s="18"/>
      <c r="F4087" s="18"/>
      <c r="G4087" s="18"/>
      <c r="H4087" s="18"/>
      <c r="I4087" s="18"/>
      <c r="J4087" s="18"/>
      <c r="K4087" s="18"/>
      <c r="L4087" s="18"/>
      <c r="M4087" s="18"/>
      <c r="N4087" s="18"/>
      <c r="O4087" s="18"/>
      <c r="P4087" s="18"/>
    </row>
    <row r="4088" spans="2:16" ht="12.75">
      <c r="B4088" s="18"/>
      <c r="C4088" s="18"/>
      <c r="D4088" s="18"/>
      <c r="E4088" s="18"/>
      <c r="F4088" s="18"/>
      <c r="G4088" s="18"/>
      <c r="H4088" s="18"/>
      <c r="I4088" s="18"/>
      <c r="J4088" s="18"/>
      <c r="K4088" s="18"/>
      <c r="L4088" s="18"/>
      <c r="M4088" s="18"/>
      <c r="N4088" s="18"/>
      <c r="O4088" s="18"/>
      <c r="P4088" s="18"/>
    </row>
    <row r="4089" spans="2:16" ht="12.75">
      <c r="B4089" s="18"/>
      <c r="C4089" s="18"/>
      <c r="D4089" s="18"/>
      <c r="E4089" s="18"/>
      <c r="F4089" s="18"/>
      <c r="G4089" s="18"/>
      <c r="H4089" s="18"/>
      <c r="I4089" s="18"/>
      <c r="J4089" s="18"/>
      <c r="K4089" s="18"/>
      <c r="L4089" s="18"/>
      <c r="M4089" s="18"/>
      <c r="N4089" s="18"/>
      <c r="O4089" s="18"/>
      <c r="P4089" s="18"/>
    </row>
    <row r="4090" spans="2:16" ht="12.75">
      <c r="B4090" s="18"/>
      <c r="C4090" s="18"/>
      <c r="D4090" s="18"/>
      <c r="E4090" s="18"/>
      <c r="F4090" s="18"/>
      <c r="G4090" s="18"/>
      <c r="H4090" s="18"/>
      <c r="I4090" s="18"/>
      <c r="J4090" s="18"/>
      <c r="K4090" s="18"/>
      <c r="L4090" s="18"/>
      <c r="M4090" s="18"/>
      <c r="N4090" s="18"/>
      <c r="O4090" s="18"/>
      <c r="P4090" s="18"/>
    </row>
    <row r="4091" spans="2:16" ht="12.75">
      <c r="B4091" s="18"/>
      <c r="C4091" s="18"/>
      <c r="D4091" s="18"/>
      <c r="E4091" s="18"/>
      <c r="F4091" s="18"/>
      <c r="G4091" s="18"/>
      <c r="H4091" s="18"/>
      <c r="I4091" s="18"/>
      <c r="J4091" s="18"/>
      <c r="K4091" s="18"/>
      <c r="L4091" s="18"/>
      <c r="M4091" s="18"/>
      <c r="N4091" s="18"/>
      <c r="O4091" s="18"/>
      <c r="P4091" s="18"/>
    </row>
    <row r="4092" spans="2:16" ht="12.75">
      <c r="B4092" s="18"/>
      <c r="C4092" s="18"/>
      <c r="D4092" s="18"/>
      <c r="E4092" s="18"/>
      <c r="F4092" s="18"/>
      <c r="G4092" s="18"/>
      <c r="H4092" s="18"/>
      <c r="I4092" s="18"/>
      <c r="J4092" s="18"/>
      <c r="K4092" s="18"/>
      <c r="L4092" s="18"/>
      <c r="M4092" s="18"/>
      <c r="N4092" s="18"/>
      <c r="O4092" s="18"/>
      <c r="P4092" s="18"/>
    </row>
    <row r="4093" spans="2:16" ht="12.75">
      <c r="B4093" s="18"/>
      <c r="C4093" s="18"/>
      <c r="D4093" s="18"/>
      <c r="E4093" s="18"/>
      <c r="F4093" s="18"/>
      <c r="G4093" s="18"/>
      <c r="H4093" s="18"/>
      <c r="I4093" s="18"/>
      <c r="J4093" s="18"/>
      <c r="K4093" s="18"/>
      <c r="L4093" s="18"/>
      <c r="M4093" s="18"/>
      <c r="N4093" s="18"/>
      <c r="O4093" s="18"/>
      <c r="P4093" s="18"/>
    </row>
    <row r="4094" spans="2:16" ht="12.75">
      <c r="B4094" s="18"/>
      <c r="C4094" s="18"/>
      <c r="D4094" s="18"/>
      <c r="E4094" s="18"/>
      <c r="F4094" s="18"/>
      <c r="G4094" s="18"/>
      <c r="H4094" s="18"/>
      <c r="I4094" s="18"/>
      <c r="J4094" s="18"/>
      <c r="K4094" s="18"/>
      <c r="L4094" s="18"/>
      <c r="M4094" s="18"/>
      <c r="N4094" s="18"/>
      <c r="O4094" s="18"/>
      <c r="P4094" s="18"/>
    </row>
    <row r="4095" spans="2:16" ht="12.75">
      <c r="B4095" s="18"/>
      <c r="C4095" s="18"/>
      <c r="D4095" s="18"/>
      <c r="E4095" s="18"/>
      <c r="F4095" s="18"/>
      <c r="G4095" s="18"/>
      <c r="H4095" s="18"/>
      <c r="I4095" s="18"/>
      <c r="J4095" s="18"/>
      <c r="K4095" s="18"/>
      <c r="L4095" s="18"/>
      <c r="M4095" s="18"/>
      <c r="N4095" s="18"/>
      <c r="O4095" s="18"/>
      <c r="P4095" s="18"/>
    </row>
    <row r="4096" spans="2:16" ht="12.75">
      <c r="B4096" s="18"/>
      <c r="C4096" s="18"/>
      <c r="D4096" s="18"/>
      <c r="E4096" s="18"/>
      <c r="F4096" s="18"/>
      <c r="G4096" s="18"/>
      <c r="H4096" s="18"/>
      <c r="I4096" s="18"/>
      <c r="J4096" s="18"/>
      <c r="K4096" s="18"/>
      <c r="L4096" s="18"/>
      <c r="M4096" s="18"/>
      <c r="N4096" s="18"/>
      <c r="O4096" s="18"/>
      <c r="P4096" s="18"/>
    </row>
    <row r="4097" spans="2:16" ht="12.75">
      <c r="B4097" s="18"/>
      <c r="C4097" s="18"/>
      <c r="D4097" s="18"/>
      <c r="E4097" s="18"/>
      <c r="F4097" s="18"/>
      <c r="G4097" s="18"/>
      <c r="H4097" s="18"/>
      <c r="I4097" s="18"/>
      <c r="J4097" s="18"/>
      <c r="K4097" s="18"/>
      <c r="L4097" s="18"/>
      <c r="M4097" s="18"/>
      <c r="N4097" s="18"/>
      <c r="O4097" s="18"/>
      <c r="P4097" s="18"/>
    </row>
    <row r="4098" spans="2:16" ht="12.75">
      <c r="B4098" s="18"/>
      <c r="C4098" s="18"/>
      <c r="D4098" s="18"/>
      <c r="E4098" s="18"/>
      <c r="F4098" s="18"/>
      <c r="G4098" s="18"/>
      <c r="H4098" s="18"/>
      <c r="I4098" s="18"/>
      <c r="J4098" s="18"/>
      <c r="K4098" s="18"/>
      <c r="L4098" s="18"/>
      <c r="M4098" s="18"/>
      <c r="N4098" s="18"/>
      <c r="O4098" s="18"/>
      <c r="P4098" s="18"/>
    </row>
    <row r="4099" spans="2:16" ht="12.75">
      <c r="B4099" s="18"/>
      <c r="C4099" s="18"/>
      <c r="D4099" s="18"/>
      <c r="E4099" s="18"/>
      <c r="F4099" s="18"/>
      <c r="G4099" s="18"/>
      <c r="H4099" s="18"/>
      <c r="I4099" s="18"/>
      <c r="J4099" s="18"/>
      <c r="K4099" s="18"/>
      <c r="L4099" s="18"/>
      <c r="M4099" s="18"/>
      <c r="N4099" s="18"/>
      <c r="O4099" s="18"/>
      <c r="P4099" s="18"/>
    </row>
    <row r="4100" spans="2:16" ht="12.75">
      <c r="B4100" s="18"/>
      <c r="C4100" s="18"/>
      <c r="D4100" s="18"/>
      <c r="E4100" s="18"/>
      <c r="F4100" s="18"/>
      <c r="G4100" s="18"/>
      <c r="H4100" s="18"/>
      <c r="I4100" s="18"/>
      <c r="J4100" s="18"/>
      <c r="K4100" s="18"/>
      <c r="L4100" s="18"/>
      <c r="M4100" s="18"/>
      <c r="N4100" s="18"/>
      <c r="O4100" s="18"/>
      <c r="P4100" s="18"/>
    </row>
    <row r="4101" spans="2:16" ht="12.75">
      <c r="B4101" s="18"/>
      <c r="C4101" s="18"/>
      <c r="D4101" s="18"/>
      <c r="E4101" s="18"/>
      <c r="F4101" s="18"/>
      <c r="G4101" s="18"/>
      <c r="H4101" s="18"/>
      <c r="I4101" s="18"/>
      <c r="J4101" s="18"/>
      <c r="K4101" s="18"/>
      <c r="L4101" s="18"/>
      <c r="M4101" s="18"/>
      <c r="N4101" s="18"/>
      <c r="O4101" s="18"/>
      <c r="P4101" s="18"/>
    </row>
    <row r="4102" spans="2:16" ht="12.75">
      <c r="B4102" s="18"/>
      <c r="C4102" s="18"/>
      <c r="D4102" s="18"/>
      <c r="E4102" s="18"/>
      <c r="F4102" s="18"/>
      <c r="G4102" s="18"/>
      <c r="H4102" s="18"/>
      <c r="I4102" s="18"/>
      <c r="J4102" s="18"/>
      <c r="K4102" s="18"/>
      <c r="L4102" s="18"/>
      <c r="M4102" s="18"/>
      <c r="N4102" s="18"/>
      <c r="O4102" s="18"/>
      <c r="P4102" s="18"/>
    </row>
    <row r="4103" spans="2:16" ht="12.75">
      <c r="B4103" s="18"/>
      <c r="C4103" s="18"/>
      <c r="D4103" s="18"/>
      <c r="E4103" s="18"/>
      <c r="F4103" s="18"/>
      <c r="G4103" s="18"/>
      <c r="H4103" s="18"/>
      <c r="I4103" s="18"/>
      <c r="J4103" s="18"/>
      <c r="K4103" s="18"/>
      <c r="L4103" s="18"/>
      <c r="M4103" s="18"/>
      <c r="N4103" s="18"/>
      <c r="O4103" s="18"/>
      <c r="P4103" s="18"/>
    </row>
    <row r="4104" spans="2:16" ht="12.75">
      <c r="B4104" s="18"/>
      <c r="C4104" s="18"/>
      <c r="D4104" s="18"/>
      <c r="E4104" s="18"/>
      <c r="F4104" s="18"/>
      <c r="G4104" s="18"/>
      <c r="H4104" s="18"/>
      <c r="I4104" s="18"/>
      <c r="J4104" s="18"/>
      <c r="K4104" s="18"/>
      <c r="L4104" s="18"/>
      <c r="M4104" s="18"/>
      <c r="N4104" s="18"/>
      <c r="O4104" s="18"/>
      <c r="P4104" s="18"/>
    </row>
    <row r="4105" spans="2:16" ht="12.75">
      <c r="B4105" s="18"/>
      <c r="C4105" s="18"/>
      <c r="D4105" s="18"/>
      <c r="E4105" s="18"/>
      <c r="F4105" s="18"/>
      <c r="G4105" s="18"/>
      <c r="H4105" s="18"/>
      <c r="I4105" s="18"/>
      <c r="J4105" s="18"/>
      <c r="K4105" s="18"/>
      <c r="L4105" s="18"/>
      <c r="M4105" s="18"/>
      <c r="N4105" s="18"/>
      <c r="O4105" s="18"/>
      <c r="P4105" s="18"/>
    </row>
    <row r="4106" spans="2:16" ht="12.75">
      <c r="B4106" s="18"/>
      <c r="C4106" s="18"/>
      <c r="D4106" s="18"/>
      <c r="E4106" s="18"/>
      <c r="F4106" s="18"/>
      <c r="G4106" s="18"/>
      <c r="H4106" s="18"/>
      <c r="I4106" s="18"/>
      <c r="J4106" s="18"/>
      <c r="K4106" s="18"/>
      <c r="L4106" s="18"/>
      <c r="M4106" s="18"/>
      <c r="N4106" s="18"/>
      <c r="O4106" s="18"/>
      <c r="P4106" s="18"/>
    </row>
    <row r="4107" spans="2:16" ht="12.75">
      <c r="B4107" s="18"/>
      <c r="C4107" s="18"/>
      <c r="D4107" s="18"/>
      <c r="E4107" s="18"/>
      <c r="F4107" s="18"/>
      <c r="G4107" s="18"/>
      <c r="H4107" s="18"/>
      <c r="I4107" s="18"/>
      <c r="J4107" s="18"/>
      <c r="K4107" s="18"/>
      <c r="L4107" s="18"/>
      <c r="M4107" s="18"/>
      <c r="N4107" s="18"/>
      <c r="O4107" s="18"/>
      <c r="P4107" s="18"/>
    </row>
    <row r="4108" spans="2:16" ht="12.75">
      <c r="B4108" s="18"/>
      <c r="C4108" s="18"/>
      <c r="D4108" s="18"/>
      <c r="E4108" s="18"/>
      <c r="F4108" s="18"/>
      <c r="G4108" s="18"/>
      <c r="H4108" s="18"/>
      <c r="I4108" s="18"/>
      <c r="J4108" s="18"/>
      <c r="K4108" s="18"/>
      <c r="L4108" s="18"/>
      <c r="M4108" s="18"/>
      <c r="N4108" s="18"/>
      <c r="O4108" s="18"/>
      <c r="P4108" s="18"/>
    </row>
    <row r="4109" spans="2:16" ht="12.75">
      <c r="B4109" s="18"/>
      <c r="C4109" s="18"/>
      <c r="D4109" s="18"/>
      <c r="E4109" s="18"/>
      <c r="F4109" s="18"/>
      <c r="G4109" s="18"/>
      <c r="H4109" s="18"/>
      <c r="I4109" s="18"/>
      <c r="J4109" s="18"/>
      <c r="K4109" s="18"/>
      <c r="L4109" s="18"/>
      <c r="M4109" s="18"/>
      <c r="N4109" s="18"/>
      <c r="O4109" s="18"/>
      <c r="P4109" s="18"/>
    </row>
    <row r="4110" spans="2:16" ht="12.75">
      <c r="B4110" s="18"/>
      <c r="C4110" s="18"/>
      <c r="D4110" s="18"/>
      <c r="E4110" s="18"/>
      <c r="F4110" s="18"/>
      <c r="G4110" s="18"/>
      <c r="H4110" s="18"/>
      <c r="I4110" s="18"/>
      <c r="J4110" s="18"/>
      <c r="K4110" s="18"/>
      <c r="L4110" s="18"/>
      <c r="M4110" s="18"/>
      <c r="N4110" s="18"/>
      <c r="O4110" s="18"/>
      <c r="P4110" s="18"/>
    </row>
    <row r="4111" spans="2:16" ht="12.75">
      <c r="B4111" s="18"/>
      <c r="C4111" s="18"/>
      <c r="D4111" s="18"/>
      <c r="E4111" s="18"/>
      <c r="F4111" s="18"/>
      <c r="G4111" s="18"/>
      <c r="H4111" s="18"/>
      <c r="I4111" s="18"/>
      <c r="J4111" s="18"/>
      <c r="K4111" s="18"/>
      <c r="L4111" s="18"/>
      <c r="M4111" s="18"/>
      <c r="N4111" s="18"/>
      <c r="O4111" s="18"/>
      <c r="P4111" s="18"/>
    </row>
    <row r="4112" spans="2:16" ht="12.75">
      <c r="B4112" s="18"/>
      <c r="C4112" s="18"/>
      <c r="D4112" s="18"/>
      <c r="E4112" s="18"/>
      <c r="F4112" s="18"/>
      <c r="G4112" s="18"/>
      <c r="H4112" s="18"/>
      <c r="I4112" s="18"/>
      <c r="J4112" s="18"/>
      <c r="K4112" s="18"/>
      <c r="L4112" s="18"/>
      <c r="M4112" s="18"/>
      <c r="N4112" s="18"/>
      <c r="O4112" s="18"/>
      <c r="P4112" s="18"/>
    </row>
    <row r="4113" spans="2:16" ht="12.75">
      <c r="B4113" s="18"/>
      <c r="C4113" s="18"/>
      <c r="D4113" s="18"/>
      <c r="E4113" s="18"/>
      <c r="F4113" s="18"/>
      <c r="G4113" s="18"/>
      <c r="H4113" s="18"/>
      <c r="I4113" s="18"/>
      <c r="J4113" s="18"/>
      <c r="K4113" s="18"/>
      <c r="L4113" s="18"/>
      <c r="M4113" s="18"/>
      <c r="N4113" s="18"/>
      <c r="O4113" s="18"/>
      <c r="P4113" s="18"/>
    </row>
    <row r="4114" spans="2:16" ht="12.75">
      <c r="B4114" s="18"/>
      <c r="C4114" s="18"/>
      <c r="D4114" s="18"/>
      <c r="E4114" s="18"/>
      <c r="F4114" s="18"/>
      <c r="G4114" s="18"/>
      <c r="H4114" s="18"/>
      <c r="I4114" s="18"/>
      <c r="J4114" s="18"/>
      <c r="K4114" s="18"/>
      <c r="L4114" s="18"/>
      <c r="M4114" s="18"/>
      <c r="N4114" s="18"/>
      <c r="O4114" s="18"/>
      <c r="P4114" s="18"/>
    </row>
    <row r="4115" spans="2:16" ht="12.75">
      <c r="B4115" s="18"/>
      <c r="C4115" s="18"/>
      <c r="D4115" s="18"/>
      <c r="E4115" s="18"/>
      <c r="F4115" s="18"/>
      <c r="G4115" s="18"/>
      <c r="H4115" s="18"/>
      <c r="I4115" s="18"/>
      <c r="J4115" s="18"/>
      <c r="K4115" s="18"/>
      <c r="L4115" s="18"/>
      <c r="M4115" s="18"/>
      <c r="N4115" s="18"/>
      <c r="O4115" s="18"/>
      <c r="P4115" s="18"/>
    </row>
    <row r="4116" spans="2:16" ht="12.75">
      <c r="B4116" s="18"/>
      <c r="C4116" s="18"/>
      <c r="D4116" s="18"/>
      <c r="E4116" s="18"/>
      <c r="F4116" s="18"/>
      <c r="G4116" s="18"/>
      <c r="H4116" s="18"/>
      <c r="I4116" s="18"/>
      <c r="J4116" s="18"/>
      <c r="K4116" s="18"/>
      <c r="L4116" s="18"/>
      <c r="M4116" s="18"/>
      <c r="N4116" s="18"/>
      <c r="O4116" s="18"/>
      <c r="P4116" s="18"/>
    </row>
    <row r="4117" spans="2:16" ht="12.75">
      <c r="B4117" s="18"/>
      <c r="C4117" s="18"/>
      <c r="D4117" s="18"/>
      <c r="E4117" s="18"/>
      <c r="F4117" s="18"/>
      <c r="G4117" s="18"/>
      <c r="H4117" s="18"/>
      <c r="I4117" s="18"/>
      <c r="J4117" s="18"/>
      <c r="K4117" s="18"/>
      <c r="L4117" s="18"/>
      <c r="M4117" s="18"/>
      <c r="N4117" s="18"/>
      <c r="O4117" s="18"/>
      <c r="P4117" s="18"/>
    </row>
    <row r="4118" spans="2:16" ht="12.75">
      <c r="B4118" s="18"/>
      <c r="C4118" s="18"/>
      <c r="D4118" s="18"/>
      <c r="E4118" s="18"/>
      <c r="F4118" s="18"/>
      <c r="G4118" s="18"/>
      <c r="H4118" s="18"/>
      <c r="I4118" s="18"/>
      <c r="J4118" s="18"/>
      <c r="K4118" s="18"/>
      <c r="L4118" s="18"/>
      <c r="M4118" s="18"/>
      <c r="N4118" s="18"/>
      <c r="O4118" s="18"/>
      <c r="P4118" s="18"/>
    </row>
    <row r="4119" spans="2:16" ht="12.75">
      <c r="B4119" s="18"/>
      <c r="C4119" s="18"/>
      <c r="D4119" s="18"/>
      <c r="E4119" s="18"/>
      <c r="F4119" s="18"/>
      <c r="G4119" s="18"/>
      <c r="H4119" s="18"/>
      <c r="I4119" s="18"/>
      <c r="J4119" s="18"/>
      <c r="K4119" s="18"/>
      <c r="L4119" s="18"/>
      <c r="M4119" s="18"/>
      <c r="N4119" s="18"/>
      <c r="O4119" s="18"/>
      <c r="P4119" s="18"/>
    </row>
    <row r="4120" spans="2:16" ht="12.75">
      <c r="B4120" s="18"/>
      <c r="C4120" s="18"/>
      <c r="D4120" s="18"/>
      <c r="E4120" s="18"/>
      <c r="F4120" s="18"/>
      <c r="G4120" s="18"/>
      <c r="H4120" s="18"/>
      <c r="I4120" s="18"/>
      <c r="J4120" s="18"/>
      <c r="K4120" s="18"/>
      <c r="L4120" s="18"/>
      <c r="M4120" s="18"/>
      <c r="N4120" s="18"/>
      <c r="O4120" s="18"/>
      <c r="P4120" s="18"/>
    </row>
    <row r="4121" spans="2:16" ht="12.75">
      <c r="B4121" s="18"/>
      <c r="C4121" s="18"/>
      <c r="D4121" s="18"/>
      <c r="E4121" s="18"/>
      <c r="F4121" s="18"/>
      <c r="G4121" s="18"/>
      <c r="H4121" s="18"/>
      <c r="I4121" s="18"/>
      <c r="J4121" s="18"/>
      <c r="K4121" s="18"/>
      <c r="L4121" s="18"/>
      <c r="M4121" s="18"/>
      <c r="N4121" s="18"/>
      <c r="O4121" s="18"/>
      <c r="P4121" s="18"/>
    </row>
    <row r="4122" spans="2:16" ht="12.75">
      <c r="B4122" s="18"/>
      <c r="C4122" s="18"/>
      <c r="D4122" s="18"/>
      <c r="E4122" s="18"/>
      <c r="F4122" s="18"/>
      <c r="G4122" s="18"/>
      <c r="H4122" s="18"/>
      <c r="I4122" s="18"/>
      <c r="J4122" s="18"/>
      <c r="K4122" s="18"/>
      <c r="L4122" s="18"/>
      <c r="M4122" s="18"/>
      <c r="N4122" s="18"/>
      <c r="O4122" s="18"/>
      <c r="P4122" s="18"/>
    </row>
    <row r="4123" spans="2:16" ht="12.75">
      <c r="B4123" s="18"/>
      <c r="C4123" s="18"/>
      <c r="D4123" s="18"/>
      <c r="E4123" s="18"/>
      <c r="F4123" s="18"/>
      <c r="G4123" s="18"/>
      <c r="H4123" s="18"/>
      <c r="I4123" s="18"/>
      <c r="J4123" s="18"/>
      <c r="K4123" s="18"/>
      <c r="L4123" s="18"/>
      <c r="M4123" s="18"/>
      <c r="N4123" s="18"/>
      <c r="O4123" s="18"/>
      <c r="P4123" s="18"/>
    </row>
    <row r="4124" spans="2:16" ht="12.75">
      <c r="B4124" s="18"/>
      <c r="C4124" s="18"/>
      <c r="D4124" s="18"/>
      <c r="E4124" s="18"/>
      <c r="F4124" s="18"/>
      <c r="G4124" s="18"/>
      <c r="H4124" s="18"/>
      <c r="I4124" s="18"/>
      <c r="J4124" s="18"/>
      <c r="K4124" s="18"/>
      <c r="L4124" s="18"/>
      <c r="M4124" s="18"/>
      <c r="N4124" s="18"/>
      <c r="O4124" s="18"/>
      <c r="P4124" s="18"/>
    </row>
    <row r="4125" spans="2:16" ht="12.75">
      <c r="B4125" s="18"/>
      <c r="C4125" s="18"/>
      <c r="D4125" s="18"/>
      <c r="E4125" s="18"/>
      <c r="F4125" s="18"/>
      <c r="G4125" s="18"/>
      <c r="H4125" s="18"/>
      <c r="I4125" s="18"/>
      <c r="J4125" s="18"/>
      <c r="K4125" s="18"/>
      <c r="L4125" s="18"/>
      <c r="M4125" s="18"/>
      <c r="N4125" s="18"/>
      <c r="O4125" s="18"/>
      <c r="P4125" s="18"/>
    </row>
    <row r="4126" spans="2:16" ht="12.75">
      <c r="B4126" s="18"/>
      <c r="C4126" s="18"/>
      <c r="D4126" s="18"/>
      <c r="E4126" s="18"/>
      <c r="F4126" s="18"/>
      <c r="G4126" s="18"/>
      <c r="H4126" s="18"/>
      <c r="I4126" s="18"/>
      <c r="J4126" s="18"/>
      <c r="K4126" s="18"/>
      <c r="L4126" s="18"/>
      <c r="M4126" s="18"/>
      <c r="N4126" s="18"/>
      <c r="O4126" s="18"/>
      <c r="P4126" s="18"/>
    </row>
    <row r="4127" spans="2:16" ht="12.75">
      <c r="B4127" s="18"/>
      <c r="C4127" s="18"/>
      <c r="D4127" s="18"/>
      <c r="E4127" s="18"/>
      <c r="F4127" s="18"/>
      <c r="G4127" s="18"/>
      <c r="H4127" s="18"/>
      <c r="I4127" s="18"/>
      <c r="J4127" s="18"/>
      <c r="K4127" s="18"/>
      <c r="L4127" s="18"/>
      <c r="M4127" s="18"/>
      <c r="N4127" s="18"/>
      <c r="O4127" s="18"/>
      <c r="P4127" s="18"/>
    </row>
    <row r="4128" spans="2:16" ht="12.75">
      <c r="B4128" s="18"/>
      <c r="C4128" s="18"/>
      <c r="D4128" s="18"/>
      <c r="E4128" s="18"/>
      <c r="F4128" s="18"/>
      <c r="G4128" s="18"/>
      <c r="H4128" s="18"/>
      <c r="I4128" s="18"/>
      <c r="J4128" s="18"/>
      <c r="K4128" s="18"/>
      <c r="L4128" s="18"/>
      <c r="M4128" s="18"/>
      <c r="N4128" s="18"/>
      <c r="O4128" s="18"/>
      <c r="P4128" s="18"/>
    </row>
    <row r="4129" spans="2:16" ht="12.75">
      <c r="B4129" s="18"/>
      <c r="C4129" s="18"/>
      <c r="D4129" s="18"/>
      <c r="E4129" s="18"/>
      <c r="F4129" s="18"/>
      <c r="G4129" s="18"/>
      <c r="H4129" s="18"/>
      <c r="I4129" s="18"/>
      <c r="J4129" s="18"/>
      <c r="K4129" s="18"/>
      <c r="L4129" s="18"/>
      <c r="M4129" s="18"/>
      <c r="N4129" s="18"/>
      <c r="O4129" s="18"/>
      <c r="P4129" s="18"/>
    </row>
    <row r="4130" spans="2:16" ht="12.75">
      <c r="B4130" s="18"/>
      <c r="C4130" s="18"/>
      <c r="D4130" s="18"/>
      <c r="E4130" s="18"/>
      <c r="F4130" s="18"/>
      <c r="G4130" s="18"/>
      <c r="H4130" s="18"/>
      <c r="I4130" s="18"/>
      <c r="J4130" s="18"/>
      <c r="K4130" s="18"/>
      <c r="L4130" s="18"/>
      <c r="M4130" s="18"/>
      <c r="N4130" s="18"/>
      <c r="O4130" s="18"/>
      <c r="P4130" s="18"/>
    </row>
    <row r="4131" spans="2:16" ht="12.75">
      <c r="B4131" s="18"/>
      <c r="C4131" s="18"/>
      <c r="D4131" s="18"/>
      <c r="E4131" s="18"/>
      <c r="F4131" s="18"/>
      <c r="G4131" s="18"/>
      <c r="H4131" s="18"/>
      <c r="I4131" s="18"/>
      <c r="J4131" s="18"/>
      <c r="K4131" s="18"/>
      <c r="L4131" s="18"/>
      <c r="M4131" s="18"/>
      <c r="N4131" s="18"/>
      <c r="O4131" s="18"/>
      <c r="P4131" s="18"/>
    </row>
    <row r="4132" spans="2:16" ht="12.75">
      <c r="B4132" s="18"/>
      <c r="C4132" s="18"/>
      <c r="D4132" s="18"/>
      <c r="E4132" s="18"/>
      <c r="F4132" s="18"/>
      <c r="G4132" s="18"/>
      <c r="H4132" s="18"/>
      <c r="I4132" s="18"/>
      <c r="J4132" s="18"/>
      <c r="K4132" s="18"/>
      <c r="L4132" s="18"/>
      <c r="M4132" s="18"/>
      <c r="N4132" s="18"/>
      <c r="O4132" s="18"/>
      <c r="P4132" s="18"/>
    </row>
    <row r="4133" spans="2:16" ht="12.75">
      <c r="B4133" s="18"/>
      <c r="C4133" s="18"/>
      <c r="D4133" s="18"/>
      <c r="E4133" s="18"/>
      <c r="F4133" s="18"/>
      <c r="G4133" s="18"/>
      <c r="H4133" s="18"/>
      <c r="I4133" s="18"/>
      <c r="J4133" s="18"/>
      <c r="K4133" s="18"/>
      <c r="L4133" s="18"/>
      <c r="M4133" s="18"/>
      <c r="N4133" s="18"/>
      <c r="O4133" s="18"/>
      <c r="P4133" s="18"/>
    </row>
    <row r="4134" spans="2:16" ht="12.75">
      <c r="B4134" s="18"/>
      <c r="C4134" s="18"/>
      <c r="D4134" s="18"/>
      <c r="E4134" s="18"/>
      <c r="F4134" s="18"/>
      <c r="G4134" s="18"/>
      <c r="H4134" s="18"/>
      <c r="I4134" s="18"/>
      <c r="J4134" s="18"/>
      <c r="K4134" s="18"/>
      <c r="L4134" s="18"/>
      <c r="M4134" s="18"/>
      <c r="N4134" s="18"/>
      <c r="O4134" s="18"/>
      <c r="P4134" s="18"/>
    </row>
    <row r="4135" spans="2:16" ht="12.75">
      <c r="B4135" s="18"/>
      <c r="C4135" s="18"/>
      <c r="D4135" s="18"/>
      <c r="E4135" s="18"/>
      <c r="F4135" s="18"/>
      <c r="G4135" s="18"/>
      <c r="H4135" s="18"/>
      <c r="I4135" s="18"/>
      <c r="J4135" s="18"/>
      <c r="K4135" s="18"/>
      <c r="L4135" s="18"/>
      <c r="M4135" s="18"/>
      <c r="N4135" s="18"/>
      <c r="O4135" s="18"/>
      <c r="P4135" s="18"/>
    </row>
    <row r="4136" spans="2:16" ht="12.75">
      <c r="B4136" s="18"/>
      <c r="C4136" s="18"/>
      <c r="D4136" s="18"/>
      <c r="E4136" s="18"/>
      <c r="F4136" s="18"/>
      <c r="G4136" s="18"/>
      <c r="H4136" s="18"/>
      <c r="I4136" s="18"/>
      <c r="J4136" s="18"/>
      <c r="K4136" s="18"/>
      <c r="L4136" s="18"/>
      <c r="M4136" s="18"/>
      <c r="N4136" s="18"/>
      <c r="O4136" s="18"/>
      <c r="P4136" s="18"/>
    </row>
    <row r="4137" spans="2:16" ht="12.75">
      <c r="B4137" s="18"/>
      <c r="C4137" s="18"/>
      <c r="D4137" s="18"/>
      <c r="E4137" s="18"/>
      <c r="F4137" s="18"/>
      <c r="G4137" s="18"/>
      <c r="H4137" s="18"/>
      <c r="I4137" s="18"/>
      <c r="J4137" s="18"/>
      <c r="K4137" s="18"/>
      <c r="L4137" s="18"/>
      <c r="M4137" s="18"/>
      <c r="N4137" s="18"/>
      <c r="O4137" s="18"/>
      <c r="P4137" s="18"/>
    </row>
    <row r="4138" spans="2:16" ht="12.75">
      <c r="B4138" s="18"/>
      <c r="C4138" s="18"/>
      <c r="D4138" s="18"/>
      <c r="E4138" s="18"/>
      <c r="F4138" s="18"/>
      <c r="G4138" s="18"/>
      <c r="H4138" s="18"/>
      <c r="I4138" s="18"/>
      <c r="J4138" s="18"/>
      <c r="K4138" s="18"/>
      <c r="L4138" s="18"/>
      <c r="M4138" s="18"/>
      <c r="N4138" s="18"/>
      <c r="O4138" s="18"/>
      <c r="P4138" s="18"/>
    </row>
    <row r="4139" spans="2:16" ht="12.75">
      <c r="B4139" s="18"/>
      <c r="C4139" s="18"/>
      <c r="D4139" s="18"/>
      <c r="E4139" s="18"/>
      <c r="F4139" s="18"/>
      <c r="G4139" s="18"/>
      <c r="H4139" s="18"/>
      <c r="I4139" s="18"/>
      <c r="J4139" s="18"/>
      <c r="K4139" s="18"/>
      <c r="L4139" s="18"/>
      <c r="M4139" s="18"/>
      <c r="N4139" s="18"/>
      <c r="O4139" s="18"/>
      <c r="P4139" s="18"/>
    </row>
    <row r="4140" spans="2:16" ht="12.75">
      <c r="B4140" s="18"/>
      <c r="C4140" s="18"/>
      <c r="D4140" s="18"/>
      <c r="E4140" s="18"/>
      <c r="F4140" s="18"/>
      <c r="G4140" s="18"/>
      <c r="H4140" s="18"/>
      <c r="I4140" s="18"/>
      <c r="J4140" s="18"/>
      <c r="K4140" s="18"/>
      <c r="L4140" s="18"/>
      <c r="M4140" s="18"/>
      <c r="N4140" s="18"/>
      <c r="O4140" s="18"/>
      <c r="P4140" s="18"/>
    </row>
    <row r="4141" spans="2:16" ht="12.75">
      <c r="B4141" s="18"/>
      <c r="C4141" s="18"/>
      <c r="D4141" s="18"/>
      <c r="E4141" s="18"/>
      <c r="F4141" s="18"/>
      <c r="G4141" s="18"/>
      <c r="H4141" s="18"/>
      <c r="I4141" s="18"/>
      <c r="J4141" s="18"/>
      <c r="K4141" s="18"/>
      <c r="L4141" s="18"/>
      <c r="M4141" s="18"/>
      <c r="N4141" s="18"/>
      <c r="O4141" s="18"/>
      <c r="P4141" s="18"/>
    </row>
    <row r="4142" spans="2:16" ht="12.75">
      <c r="B4142" s="18"/>
      <c r="C4142" s="18"/>
      <c r="D4142" s="18"/>
      <c r="E4142" s="18"/>
      <c r="F4142" s="18"/>
      <c r="G4142" s="18"/>
      <c r="H4142" s="18"/>
      <c r="I4142" s="18"/>
      <c r="J4142" s="18"/>
      <c r="K4142" s="18"/>
      <c r="L4142" s="18"/>
      <c r="M4142" s="18"/>
      <c r="N4142" s="18"/>
      <c r="O4142" s="18"/>
      <c r="P4142" s="18"/>
    </row>
    <row r="4143" spans="2:16" ht="12.75">
      <c r="B4143" s="18"/>
      <c r="C4143" s="18"/>
      <c r="D4143" s="18"/>
      <c r="E4143" s="18"/>
      <c r="F4143" s="18"/>
      <c r="G4143" s="18"/>
      <c r="H4143" s="18"/>
      <c r="I4143" s="18"/>
      <c r="J4143" s="18"/>
      <c r="K4143" s="18"/>
      <c r="L4143" s="18"/>
      <c r="M4143" s="18"/>
      <c r="N4143" s="18"/>
      <c r="O4143" s="18"/>
      <c r="P4143" s="18"/>
    </row>
    <row r="4144" spans="2:16" ht="12.75">
      <c r="B4144" s="18"/>
      <c r="C4144" s="18"/>
      <c r="D4144" s="18"/>
      <c r="E4144" s="18"/>
      <c r="F4144" s="18"/>
      <c r="G4144" s="18"/>
      <c r="H4144" s="18"/>
      <c r="I4144" s="18"/>
      <c r="J4144" s="18"/>
      <c r="K4144" s="18"/>
      <c r="L4144" s="18"/>
      <c r="M4144" s="18"/>
      <c r="N4144" s="18"/>
      <c r="O4144" s="18"/>
      <c r="P4144" s="18"/>
    </row>
    <row r="4145" spans="2:16" ht="12.75">
      <c r="B4145" s="18"/>
      <c r="C4145" s="18"/>
      <c r="D4145" s="18"/>
      <c r="E4145" s="18"/>
      <c r="F4145" s="18"/>
      <c r="G4145" s="18"/>
      <c r="H4145" s="18"/>
      <c r="I4145" s="18"/>
      <c r="J4145" s="18"/>
      <c r="K4145" s="18"/>
      <c r="L4145" s="18"/>
      <c r="M4145" s="18"/>
      <c r="N4145" s="18"/>
      <c r="O4145" s="18"/>
      <c r="P4145" s="18"/>
    </row>
    <row r="4146" spans="2:16" ht="12.75">
      <c r="B4146" s="18"/>
      <c r="C4146" s="18"/>
      <c r="D4146" s="18"/>
      <c r="E4146" s="18"/>
      <c r="F4146" s="18"/>
      <c r="G4146" s="18"/>
      <c r="H4146" s="18"/>
      <c r="I4146" s="18"/>
      <c r="J4146" s="18"/>
      <c r="K4146" s="18"/>
      <c r="L4146" s="18"/>
      <c r="M4146" s="18"/>
      <c r="N4146" s="18"/>
      <c r="O4146" s="18"/>
      <c r="P4146" s="18"/>
    </row>
    <row r="4147" spans="2:16" ht="12.75">
      <c r="B4147" s="18"/>
      <c r="C4147" s="18"/>
      <c r="D4147" s="18"/>
      <c r="E4147" s="18"/>
      <c r="F4147" s="18"/>
      <c r="G4147" s="18"/>
      <c r="H4147" s="18"/>
      <c r="I4147" s="18"/>
      <c r="J4147" s="18"/>
      <c r="K4147" s="18"/>
      <c r="L4147" s="18"/>
      <c r="M4147" s="18"/>
      <c r="N4147" s="18"/>
      <c r="O4147" s="18"/>
      <c r="P4147" s="18"/>
    </row>
    <row r="4148" spans="2:16" ht="12.75">
      <c r="B4148" s="18"/>
      <c r="C4148" s="18"/>
      <c r="D4148" s="18"/>
      <c r="E4148" s="18"/>
      <c r="F4148" s="18"/>
      <c r="G4148" s="18"/>
      <c r="H4148" s="18"/>
      <c r="I4148" s="18"/>
      <c r="J4148" s="18"/>
      <c r="K4148" s="18"/>
      <c r="L4148" s="18"/>
      <c r="M4148" s="18"/>
      <c r="N4148" s="18"/>
      <c r="O4148" s="18"/>
      <c r="P4148" s="18"/>
    </row>
    <row r="4149" spans="2:16" ht="12.75">
      <c r="B4149" s="18"/>
      <c r="C4149" s="18"/>
      <c r="D4149" s="18"/>
      <c r="E4149" s="18"/>
      <c r="F4149" s="18"/>
      <c r="G4149" s="18"/>
      <c r="H4149" s="18"/>
      <c r="I4149" s="18"/>
      <c r="J4149" s="18"/>
      <c r="K4149" s="18"/>
      <c r="L4149" s="18"/>
      <c r="M4149" s="18"/>
      <c r="N4149" s="18"/>
      <c r="O4149" s="18"/>
      <c r="P4149" s="18"/>
    </row>
    <row r="4150" spans="2:16" ht="12.75">
      <c r="B4150" s="18"/>
      <c r="C4150" s="18"/>
      <c r="D4150" s="18"/>
      <c r="E4150" s="18"/>
      <c r="F4150" s="18"/>
      <c r="G4150" s="18"/>
      <c r="H4150" s="18"/>
      <c r="I4150" s="18"/>
      <c r="J4150" s="18"/>
      <c r="K4150" s="18"/>
      <c r="L4150" s="18"/>
      <c r="M4150" s="18"/>
      <c r="N4150" s="18"/>
      <c r="O4150" s="18"/>
      <c r="P4150" s="18"/>
    </row>
    <row r="4151" spans="2:16" ht="12.75">
      <c r="B4151" s="18"/>
      <c r="C4151" s="18"/>
      <c r="D4151" s="18"/>
      <c r="E4151" s="18"/>
      <c r="F4151" s="18"/>
      <c r="G4151" s="18"/>
      <c r="H4151" s="18"/>
      <c r="I4151" s="18"/>
      <c r="J4151" s="18"/>
      <c r="K4151" s="18"/>
      <c r="L4151" s="18"/>
      <c r="M4151" s="18"/>
      <c r="N4151" s="18"/>
      <c r="O4151" s="18"/>
      <c r="P4151" s="18"/>
    </row>
    <row r="4152" spans="2:16" ht="12.75">
      <c r="B4152" s="18"/>
      <c r="C4152" s="18"/>
      <c r="D4152" s="18"/>
      <c r="E4152" s="18"/>
      <c r="F4152" s="18"/>
      <c r="G4152" s="18"/>
      <c r="H4152" s="18"/>
      <c r="I4152" s="18"/>
      <c r="J4152" s="18"/>
      <c r="K4152" s="18"/>
      <c r="L4152" s="18"/>
      <c r="M4152" s="18"/>
      <c r="N4152" s="18"/>
      <c r="O4152" s="18"/>
      <c r="P4152" s="18"/>
    </row>
    <row r="4153" spans="2:16" ht="12.75">
      <c r="B4153" s="18"/>
      <c r="C4153" s="18"/>
      <c r="D4153" s="18"/>
      <c r="E4153" s="18"/>
      <c r="F4153" s="18"/>
      <c r="G4153" s="18"/>
      <c r="H4153" s="18"/>
      <c r="I4153" s="18"/>
      <c r="J4153" s="18"/>
      <c r="K4153" s="18"/>
      <c r="L4153" s="18"/>
      <c r="M4153" s="18"/>
      <c r="N4153" s="18"/>
      <c r="O4153" s="18"/>
      <c r="P4153" s="18"/>
    </row>
    <row r="4154" spans="2:16" ht="12.75">
      <c r="B4154" s="18"/>
      <c r="C4154" s="18"/>
      <c r="D4154" s="18"/>
      <c r="E4154" s="18"/>
      <c r="F4154" s="18"/>
      <c r="G4154" s="18"/>
      <c r="H4154" s="18"/>
      <c r="I4154" s="18"/>
      <c r="J4154" s="18"/>
      <c r="K4154" s="18"/>
      <c r="L4154" s="18"/>
      <c r="M4154" s="18"/>
      <c r="N4154" s="18"/>
      <c r="O4154" s="18"/>
      <c r="P4154" s="18"/>
    </row>
    <row r="4155" spans="2:16" ht="12.75">
      <c r="B4155" s="18"/>
      <c r="C4155" s="18"/>
      <c r="D4155" s="18"/>
      <c r="E4155" s="18"/>
      <c r="F4155" s="18"/>
      <c r="G4155" s="18"/>
      <c r="H4155" s="18"/>
      <c r="I4155" s="18"/>
      <c r="J4155" s="18"/>
      <c r="K4155" s="18"/>
      <c r="L4155" s="18"/>
      <c r="M4155" s="18"/>
      <c r="N4155" s="18"/>
      <c r="O4155" s="18"/>
      <c r="P4155" s="18"/>
    </row>
    <row r="4156" spans="2:16" ht="12.75">
      <c r="B4156" s="18"/>
      <c r="C4156" s="18"/>
      <c r="D4156" s="18"/>
      <c r="E4156" s="18"/>
      <c r="F4156" s="18"/>
      <c r="G4156" s="18"/>
      <c r="H4156" s="18"/>
      <c r="I4156" s="18"/>
      <c r="J4156" s="18"/>
      <c r="K4156" s="18"/>
      <c r="L4156" s="18"/>
      <c r="M4156" s="18"/>
      <c r="N4156" s="18"/>
      <c r="O4156" s="18"/>
      <c r="P4156" s="18"/>
    </row>
    <row r="4157" spans="2:16" ht="12.75">
      <c r="B4157" s="18"/>
      <c r="C4157" s="18"/>
      <c r="D4157" s="18"/>
      <c r="E4157" s="18"/>
      <c r="F4157" s="18"/>
      <c r="G4157" s="18"/>
      <c r="H4157" s="18"/>
      <c r="I4157" s="18"/>
      <c r="J4157" s="18"/>
      <c r="K4157" s="18"/>
      <c r="L4157" s="18"/>
      <c r="M4157" s="18"/>
      <c r="N4157" s="18"/>
      <c r="O4157" s="18"/>
      <c r="P4157" s="18"/>
    </row>
    <row r="4158" spans="2:16" ht="12.75">
      <c r="B4158" s="18"/>
      <c r="C4158" s="18"/>
      <c r="D4158" s="18"/>
      <c r="E4158" s="18"/>
      <c r="F4158" s="18"/>
      <c r="G4158" s="18"/>
      <c r="H4158" s="18"/>
      <c r="I4158" s="18"/>
      <c r="J4158" s="18"/>
      <c r="K4158" s="18"/>
      <c r="L4158" s="18"/>
      <c r="M4158" s="18"/>
      <c r="N4158" s="18"/>
      <c r="O4158" s="18"/>
      <c r="P4158" s="18"/>
    </row>
    <row r="4159" spans="2:16" ht="12.75">
      <c r="B4159" s="18"/>
      <c r="C4159" s="18"/>
      <c r="D4159" s="18"/>
      <c r="E4159" s="18"/>
      <c r="F4159" s="18"/>
      <c r="G4159" s="18"/>
      <c r="H4159" s="18"/>
      <c r="I4159" s="18"/>
      <c r="J4159" s="18"/>
      <c r="K4159" s="18"/>
      <c r="L4159" s="18"/>
      <c r="M4159" s="18"/>
      <c r="N4159" s="18"/>
      <c r="O4159" s="18"/>
      <c r="P4159" s="18"/>
    </row>
    <row r="4160" spans="2:16" ht="12.75">
      <c r="B4160" s="18"/>
      <c r="C4160" s="18"/>
      <c r="D4160" s="18"/>
      <c r="E4160" s="18"/>
      <c r="F4160" s="18"/>
      <c r="G4160" s="18"/>
      <c r="H4160" s="18"/>
      <c r="I4160" s="18"/>
      <c r="J4160" s="18"/>
      <c r="K4160" s="18"/>
      <c r="L4160" s="18"/>
      <c r="M4160" s="18"/>
      <c r="N4160" s="18"/>
      <c r="O4160" s="18"/>
      <c r="P4160" s="18"/>
    </row>
    <row r="4161" spans="2:16" ht="12.75">
      <c r="B4161" s="18"/>
      <c r="C4161" s="18"/>
      <c r="D4161" s="18"/>
      <c r="E4161" s="18"/>
      <c r="F4161" s="18"/>
      <c r="G4161" s="18"/>
      <c r="H4161" s="18"/>
      <c r="I4161" s="18"/>
      <c r="J4161" s="18"/>
      <c r="K4161" s="18"/>
      <c r="L4161" s="18"/>
      <c r="M4161" s="18"/>
      <c r="N4161" s="18"/>
      <c r="O4161" s="18"/>
      <c r="P4161" s="18"/>
    </row>
    <row r="4162" spans="2:16" ht="12.75">
      <c r="B4162" s="18"/>
      <c r="C4162" s="18"/>
      <c r="D4162" s="18"/>
      <c r="E4162" s="18"/>
      <c r="F4162" s="18"/>
      <c r="G4162" s="18"/>
      <c r="H4162" s="18"/>
      <c r="I4162" s="18"/>
      <c r="J4162" s="18"/>
      <c r="K4162" s="18"/>
      <c r="L4162" s="18"/>
      <c r="M4162" s="18"/>
      <c r="N4162" s="18"/>
      <c r="O4162" s="18"/>
      <c r="P4162" s="18"/>
    </row>
    <row r="4163" spans="2:16" ht="12.75">
      <c r="B4163" s="18"/>
      <c r="C4163" s="18"/>
      <c r="D4163" s="18"/>
      <c r="E4163" s="18"/>
      <c r="F4163" s="18"/>
      <c r="G4163" s="18"/>
      <c r="H4163" s="18"/>
      <c r="I4163" s="18"/>
      <c r="J4163" s="18"/>
      <c r="K4163" s="18"/>
      <c r="L4163" s="18"/>
      <c r="M4163" s="18"/>
      <c r="N4163" s="18"/>
      <c r="O4163" s="18"/>
      <c r="P4163" s="18"/>
    </row>
    <row r="4164" spans="2:16" ht="12.75">
      <c r="B4164" s="18"/>
      <c r="C4164" s="18"/>
      <c r="D4164" s="18"/>
      <c r="E4164" s="18"/>
      <c r="F4164" s="18"/>
      <c r="G4164" s="18"/>
      <c r="H4164" s="18"/>
      <c r="I4164" s="18"/>
      <c r="J4164" s="18"/>
      <c r="K4164" s="18"/>
      <c r="L4164" s="18"/>
      <c r="M4164" s="18"/>
      <c r="N4164" s="18"/>
      <c r="O4164" s="18"/>
      <c r="P4164" s="18"/>
    </row>
    <row r="4165" spans="2:16" ht="12.75">
      <c r="B4165" s="18"/>
      <c r="C4165" s="18"/>
      <c r="D4165" s="18"/>
      <c r="E4165" s="18"/>
      <c r="F4165" s="18"/>
      <c r="G4165" s="18"/>
      <c r="H4165" s="18"/>
      <c r="I4165" s="18"/>
      <c r="J4165" s="18"/>
      <c r="K4165" s="18"/>
      <c r="L4165" s="18"/>
      <c r="M4165" s="18"/>
      <c r="N4165" s="18"/>
      <c r="O4165" s="18"/>
      <c r="P4165" s="18"/>
    </row>
    <row r="4166" spans="2:16" ht="12.75">
      <c r="B4166" s="18"/>
      <c r="C4166" s="18"/>
      <c r="D4166" s="18"/>
      <c r="E4166" s="18"/>
      <c r="F4166" s="18"/>
      <c r="G4166" s="18"/>
      <c r="H4166" s="18"/>
      <c r="I4166" s="18"/>
      <c r="J4166" s="18"/>
      <c r="K4166" s="18"/>
      <c r="L4166" s="18"/>
      <c r="M4166" s="18"/>
      <c r="N4166" s="18"/>
      <c r="O4166" s="18"/>
      <c r="P4166" s="18"/>
    </row>
    <row r="4167" spans="2:16" ht="12.75">
      <c r="B4167" s="18"/>
      <c r="C4167" s="18"/>
      <c r="D4167" s="18"/>
      <c r="E4167" s="18"/>
      <c r="F4167" s="18"/>
      <c r="G4167" s="18"/>
      <c r="H4167" s="18"/>
      <c r="I4167" s="18"/>
      <c r="J4167" s="18"/>
      <c r="K4167" s="18"/>
      <c r="L4167" s="18"/>
      <c r="M4167" s="18"/>
      <c r="N4167" s="18"/>
      <c r="O4167" s="18"/>
      <c r="P4167" s="18"/>
    </row>
    <row r="4168" spans="2:16" ht="12.75">
      <c r="B4168" s="18"/>
      <c r="C4168" s="18"/>
      <c r="D4168" s="18"/>
      <c r="E4168" s="18"/>
      <c r="F4168" s="18"/>
      <c r="G4168" s="18"/>
      <c r="H4168" s="18"/>
      <c r="I4168" s="18"/>
      <c r="J4168" s="18"/>
      <c r="K4168" s="18"/>
      <c r="L4168" s="18"/>
      <c r="M4168" s="18"/>
      <c r="N4168" s="18"/>
      <c r="O4168" s="18"/>
      <c r="P4168" s="18"/>
    </row>
    <row r="4169" spans="2:16" ht="12.75">
      <c r="B4169" s="18"/>
      <c r="C4169" s="18"/>
      <c r="D4169" s="18"/>
      <c r="E4169" s="18"/>
      <c r="F4169" s="18"/>
      <c r="G4169" s="18"/>
      <c r="H4169" s="18"/>
      <c r="I4169" s="18"/>
      <c r="J4169" s="18"/>
      <c r="K4169" s="18"/>
      <c r="L4169" s="18"/>
      <c r="M4169" s="18"/>
      <c r="N4169" s="18"/>
      <c r="O4169" s="18"/>
      <c r="P4169" s="18"/>
    </row>
    <row r="4170" spans="2:16" ht="12.75">
      <c r="B4170" s="18"/>
      <c r="C4170" s="18"/>
      <c r="D4170" s="18"/>
      <c r="E4170" s="18"/>
      <c r="F4170" s="18"/>
      <c r="G4170" s="18"/>
      <c r="H4170" s="18"/>
      <c r="I4170" s="18"/>
      <c r="J4170" s="18"/>
      <c r="K4170" s="18"/>
      <c r="L4170" s="18"/>
      <c r="M4170" s="18"/>
      <c r="N4170" s="18"/>
      <c r="O4170" s="18"/>
      <c r="P4170" s="18"/>
    </row>
    <row r="4171" spans="2:16" ht="12.75">
      <c r="B4171" s="18"/>
      <c r="C4171" s="18"/>
      <c r="D4171" s="18"/>
      <c r="E4171" s="18"/>
      <c r="F4171" s="18"/>
      <c r="G4171" s="18"/>
      <c r="H4171" s="18"/>
      <c r="I4171" s="18"/>
      <c r="J4171" s="18"/>
      <c r="K4171" s="18"/>
      <c r="L4171" s="18"/>
      <c r="M4171" s="18"/>
      <c r="N4171" s="18"/>
      <c r="O4171" s="18"/>
      <c r="P4171" s="18"/>
    </row>
    <row r="4172" spans="2:16" ht="12.75">
      <c r="B4172" s="18"/>
      <c r="C4172" s="18"/>
      <c r="D4172" s="18"/>
      <c r="E4172" s="18"/>
      <c r="F4172" s="18"/>
      <c r="G4172" s="18"/>
      <c r="H4172" s="18"/>
      <c r="I4172" s="18"/>
      <c r="J4172" s="18"/>
      <c r="K4172" s="18"/>
      <c r="L4172" s="18"/>
      <c r="M4172" s="18"/>
      <c r="N4172" s="18"/>
      <c r="O4172" s="18"/>
      <c r="P4172" s="18"/>
    </row>
    <row r="4173" spans="2:16" ht="12.75">
      <c r="B4173" s="18"/>
      <c r="C4173" s="18"/>
      <c r="D4173" s="18"/>
      <c r="E4173" s="18"/>
      <c r="F4173" s="18"/>
      <c r="G4173" s="18"/>
      <c r="H4173" s="18"/>
      <c r="I4173" s="18"/>
      <c r="J4173" s="18"/>
      <c r="K4173" s="18"/>
      <c r="L4173" s="18"/>
      <c r="M4173" s="18"/>
      <c r="N4173" s="18"/>
      <c r="O4173" s="18"/>
      <c r="P4173" s="18"/>
    </row>
    <row r="4174" spans="2:16" ht="12.75">
      <c r="B4174" s="18"/>
      <c r="C4174" s="18"/>
      <c r="D4174" s="18"/>
      <c r="E4174" s="18"/>
      <c r="F4174" s="18"/>
      <c r="G4174" s="18"/>
      <c r="H4174" s="18"/>
      <c r="I4174" s="18"/>
      <c r="J4174" s="18"/>
      <c r="K4174" s="18"/>
      <c r="L4174" s="18"/>
      <c r="M4174" s="18"/>
      <c r="N4174" s="18"/>
      <c r="O4174" s="18"/>
      <c r="P4174" s="18"/>
    </row>
    <row r="4175" spans="2:16" ht="12.75">
      <c r="B4175" s="18"/>
      <c r="C4175" s="18"/>
      <c r="D4175" s="18"/>
      <c r="E4175" s="18"/>
      <c r="F4175" s="18"/>
      <c r="G4175" s="18"/>
      <c r="H4175" s="18"/>
      <c r="I4175" s="18"/>
      <c r="J4175" s="18"/>
      <c r="K4175" s="18"/>
      <c r="L4175" s="18"/>
      <c r="M4175" s="18"/>
      <c r="N4175" s="18"/>
      <c r="O4175" s="18"/>
      <c r="P4175" s="18"/>
    </row>
    <row r="4176" spans="2:16" ht="12.75">
      <c r="B4176" s="18"/>
      <c r="C4176" s="18"/>
      <c r="D4176" s="18"/>
      <c r="E4176" s="18"/>
      <c r="F4176" s="18"/>
      <c r="G4176" s="18"/>
      <c r="H4176" s="18"/>
      <c r="I4176" s="18"/>
      <c r="J4176" s="18"/>
      <c r="K4176" s="18"/>
      <c r="L4176" s="18"/>
      <c r="M4176" s="18"/>
      <c r="N4176" s="18"/>
      <c r="O4176" s="18"/>
      <c r="P4176" s="18"/>
    </row>
    <row r="4177" spans="2:16" ht="12.75">
      <c r="B4177" s="18"/>
      <c r="C4177" s="18"/>
      <c r="D4177" s="18"/>
      <c r="E4177" s="18"/>
      <c r="F4177" s="18"/>
      <c r="G4177" s="18"/>
      <c r="H4177" s="18"/>
      <c r="I4177" s="18"/>
      <c r="J4177" s="18"/>
      <c r="K4177" s="18"/>
      <c r="L4177" s="18"/>
      <c r="M4177" s="18"/>
      <c r="N4177" s="18"/>
      <c r="O4177" s="18"/>
      <c r="P4177" s="18"/>
    </row>
    <row r="4178" spans="2:16" ht="12.75">
      <c r="B4178" s="18"/>
      <c r="C4178" s="18"/>
      <c r="D4178" s="18"/>
      <c r="E4178" s="18"/>
      <c r="F4178" s="18"/>
      <c r="G4178" s="18"/>
      <c r="H4178" s="18"/>
      <c r="I4178" s="18"/>
      <c r="J4178" s="18"/>
      <c r="K4178" s="18"/>
      <c r="L4178" s="18"/>
      <c r="M4178" s="18"/>
      <c r="N4178" s="18"/>
      <c r="O4178" s="18"/>
      <c r="P4178" s="18"/>
    </row>
    <row r="4179" spans="2:16" ht="12.75">
      <c r="B4179" s="18"/>
      <c r="C4179" s="18"/>
      <c r="D4179" s="18"/>
      <c r="E4179" s="18"/>
      <c r="F4179" s="18"/>
      <c r="G4179" s="18"/>
      <c r="H4179" s="18"/>
      <c r="I4179" s="18"/>
      <c r="J4179" s="18"/>
      <c r="K4179" s="18"/>
      <c r="L4179" s="18"/>
      <c r="M4179" s="18"/>
      <c r="N4179" s="18"/>
      <c r="O4179" s="18"/>
      <c r="P4179" s="18"/>
    </row>
    <row r="4180" spans="2:16" ht="12.75">
      <c r="B4180" s="18"/>
      <c r="C4180" s="18"/>
      <c r="D4180" s="18"/>
      <c r="E4180" s="18"/>
      <c r="F4180" s="18"/>
      <c r="G4180" s="18"/>
      <c r="H4180" s="18"/>
      <c r="I4180" s="18"/>
      <c r="J4180" s="18"/>
      <c r="K4180" s="18"/>
      <c r="L4180" s="18"/>
      <c r="M4180" s="18"/>
      <c r="N4180" s="18"/>
      <c r="O4180" s="18"/>
      <c r="P4180" s="18"/>
    </row>
    <row r="4181" spans="2:16" ht="12.75">
      <c r="B4181" s="18"/>
      <c r="C4181" s="18"/>
      <c r="D4181" s="18"/>
      <c r="E4181" s="18"/>
      <c r="F4181" s="18"/>
      <c r="G4181" s="18"/>
      <c r="H4181" s="18"/>
      <c r="I4181" s="18"/>
      <c r="J4181" s="18"/>
      <c r="K4181" s="18"/>
      <c r="L4181" s="18"/>
      <c r="M4181" s="18"/>
      <c r="N4181" s="18"/>
      <c r="O4181" s="18"/>
      <c r="P4181" s="18"/>
    </row>
    <row r="4182" spans="2:16" ht="12.75">
      <c r="B4182" s="18"/>
      <c r="C4182" s="18"/>
      <c r="D4182" s="18"/>
      <c r="E4182" s="18"/>
      <c r="F4182" s="18"/>
      <c r="G4182" s="18"/>
      <c r="H4182" s="18"/>
      <c r="I4182" s="18"/>
      <c r="J4182" s="18"/>
      <c r="K4182" s="18"/>
      <c r="L4182" s="18"/>
      <c r="M4182" s="18"/>
      <c r="N4182" s="18"/>
      <c r="O4182" s="18"/>
      <c r="P4182" s="18"/>
    </row>
    <row r="4183" spans="2:16" ht="12.75">
      <c r="B4183" s="18"/>
      <c r="C4183" s="18"/>
      <c r="D4183" s="18"/>
      <c r="E4183" s="18"/>
      <c r="F4183" s="18"/>
      <c r="G4183" s="18"/>
      <c r="H4183" s="18"/>
      <c r="I4183" s="18"/>
      <c r="J4183" s="18"/>
      <c r="K4183" s="18"/>
      <c r="L4183" s="18"/>
      <c r="M4183" s="18"/>
      <c r="N4183" s="18"/>
      <c r="O4183" s="18"/>
      <c r="P4183" s="18"/>
    </row>
    <row r="4184" spans="2:16" ht="12.75">
      <c r="B4184" s="18"/>
      <c r="C4184" s="18"/>
      <c r="D4184" s="18"/>
      <c r="E4184" s="18"/>
      <c r="F4184" s="18"/>
      <c r="G4184" s="18"/>
      <c r="H4184" s="18"/>
      <c r="I4184" s="18"/>
      <c r="J4184" s="18"/>
      <c r="K4184" s="18"/>
      <c r="L4184" s="18"/>
      <c r="M4184" s="18"/>
      <c r="N4184" s="18"/>
      <c r="O4184" s="18"/>
      <c r="P4184" s="18"/>
    </row>
    <row r="4185" spans="2:16" ht="12.75">
      <c r="B4185" s="18"/>
      <c r="C4185" s="18"/>
      <c r="D4185" s="18"/>
      <c r="E4185" s="18"/>
      <c r="F4185" s="18"/>
      <c r="G4185" s="18"/>
      <c r="H4185" s="18"/>
      <c r="I4185" s="18"/>
      <c r="J4185" s="18"/>
      <c r="K4185" s="18"/>
      <c r="L4185" s="18"/>
      <c r="M4185" s="18"/>
      <c r="N4185" s="18"/>
      <c r="O4185" s="18"/>
      <c r="P4185" s="18"/>
    </row>
    <row r="4186" spans="2:16" ht="12.75">
      <c r="B4186" s="18"/>
      <c r="C4186" s="18"/>
      <c r="D4186" s="18"/>
      <c r="E4186" s="18"/>
      <c r="F4186" s="18"/>
      <c r="G4186" s="18"/>
      <c r="H4186" s="18"/>
      <c r="I4186" s="18"/>
      <c r="J4186" s="18"/>
      <c r="K4186" s="18"/>
      <c r="L4186" s="18"/>
      <c r="M4186" s="18"/>
      <c r="N4186" s="18"/>
      <c r="O4186" s="18"/>
      <c r="P4186" s="18"/>
    </row>
    <row r="4187" spans="2:16" ht="12.75">
      <c r="B4187" s="18"/>
      <c r="C4187" s="18"/>
      <c r="D4187" s="18"/>
      <c r="E4187" s="18"/>
      <c r="F4187" s="18"/>
      <c r="G4187" s="18"/>
      <c r="H4187" s="18"/>
      <c r="I4187" s="18"/>
      <c r="J4187" s="18"/>
      <c r="K4187" s="18"/>
      <c r="L4187" s="18"/>
      <c r="M4187" s="18"/>
      <c r="N4187" s="18"/>
      <c r="O4187" s="18"/>
      <c r="P4187" s="18"/>
    </row>
    <row r="4188" spans="2:16" ht="12.75">
      <c r="B4188" s="18"/>
      <c r="C4188" s="18"/>
      <c r="D4188" s="18"/>
      <c r="E4188" s="18"/>
      <c r="F4188" s="18"/>
      <c r="G4188" s="18"/>
      <c r="H4188" s="18"/>
      <c r="I4188" s="18"/>
      <c r="J4188" s="18"/>
      <c r="K4188" s="18"/>
      <c r="L4188" s="18"/>
      <c r="M4188" s="18"/>
      <c r="N4188" s="18"/>
      <c r="O4188" s="18"/>
      <c r="P4188" s="18"/>
    </row>
    <row r="4189" spans="2:16" ht="12.75">
      <c r="B4189" s="18"/>
      <c r="C4189" s="18"/>
      <c r="D4189" s="18"/>
      <c r="E4189" s="18"/>
      <c r="F4189" s="18"/>
      <c r="G4189" s="18"/>
      <c r="H4189" s="18"/>
      <c r="I4189" s="18"/>
      <c r="J4189" s="18"/>
      <c r="K4189" s="18"/>
      <c r="L4189" s="18"/>
      <c r="M4189" s="18"/>
      <c r="N4189" s="18"/>
      <c r="O4189" s="18"/>
      <c r="P4189" s="18"/>
    </row>
    <row r="4190" spans="2:16" ht="12.75">
      <c r="B4190" s="18"/>
      <c r="C4190" s="18"/>
      <c r="D4190" s="18"/>
      <c r="E4190" s="18"/>
      <c r="F4190" s="18"/>
      <c r="G4190" s="18"/>
      <c r="H4190" s="18"/>
      <c r="I4190" s="18"/>
      <c r="J4190" s="18"/>
      <c r="K4190" s="18"/>
      <c r="L4190" s="18"/>
      <c r="M4190" s="18"/>
      <c r="N4190" s="18"/>
      <c r="O4190" s="18"/>
      <c r="P4190" s="18"/>
    </row>
    <row r="4191" spans="2:16" ht="12.75">
      <c r="B4191" s="18"/>
      <c r="C4191" s="18"/>
      <c r="D4191" s="18"/>
      <c r="E4191" s="18"/>
      <c r="F4191" s="18"/>
      <c r="G4191" s="18"/>
      <c r="H4191" s="18"/>
      <c r="I4191" s="18"/>
      <c r="J4191" s="18"/>
      <c r="K4191" s="18"/>
      <c r="L4191" s="18"/>
      <c r="M4191" s="18"/>
      <c r="N4191" s="18"/>
      <c r="O4191" s="18"/>
      <c r="P4191" s="18"/>
    </row>
    <row r="4192" spans="2:16" ht="12.75">
      <c r="B4192" s="18"/>
      <c r="C4192" s="18"/>
      <c r="D4192" s="18"/>
      <c r="E4192" s="18"/>
      <c r="F4192" s="18"/>
      <c r="G4192" s="18"/>
      <c r="H4192" s="18"/>
      <c r="I4192" s="18"/>
      <c r="J4192" s="18"/>
      <c r="K4192" s="18"/>
      <c r="L4192" s="18"/>
      <c r="M4192" s="18"/>
      <c r="N4192" s="18"/>
      <c r="O4192" s="18"/>
      <c r="P4192" s="18"/>
    </row>
    <row r="4193" spans="2:16" ht="12.75">
      <c r="B4193" s="18"/>
      <c r="C4193" s="18"/>
      <c r="D4193" s="18"/>
      <c r="E4193" s="18"/>
      <c r="F4193" s="18"/>
      <c r="G4193" s="18"/>
      <c r="H4193" s="18"/>
      <c r="I4193" s="18"/>
      <c r="J4193" s="18"/>
      <c r="K4193" s="18"/>
      <c r="L4193" s="18"/>
      <c r="M4193" s="18"/>
      <c r="N4193" s="18"/>
      <c r="O4193" s="18"/>
      <c r="P4193" s="18"/>
    </row>
    <row r="4194" spans="2:16" ht="12.75">
      <c r="B4194" s="18"/>
      <c r="C4194" s="18"/>
      <c r="D4194" s="18"/>
      <c r="E4194" s="18"/>
      <c r="F4194" s="18"/>
      <c r="G4194" s="18"/>
      <c r="H4194" s="18"/>
      <c r="I4194" s="18"/>
      <c r="J4194" s="18"/>
      <c r="K4194" s="18"/>
      <c r="L4194" s="18"/>
      <c r="M4194" s="18"/>
      <c r="N4194" s="18"/>
      <c r="O4194" s="18"/>
      <c r="P4194" s="18"/>
    </row>
    <row r="4195" spans="2:16" ht="12.75">
      <c r="B4195" s="18"/>
      <c r="C4195" s="18"/>
      <c r="D4195" s="18"/>
      <c r="E4195" s="18"/>
      <c r="F4195" s="18"/>
      <c r="G4195" s="18"/>
      <c r="H4195" s="18"/>
      <c r="I4195" s="18"/>
      <c r="J4195" s="18"/>
      <c r="K4195" s="18"/>
      <c r="L4195" s="18"/>
      <c r="M4195" s="18"/>
      <c r="N4195" s="18"/>
      <c r="O4195" s="18"/>
      <c r="P4195" s="18"/>
    </row>
    <row r="4196" spans="2:16" ht="12.75">
      <c r="B4196" s="18"/>
      <c r="C4196" s="18"/>
      <c r="D4196" s="18"/>
      <c r="E4196" s="18"/>
      <c r="F4196" s="18"/>
      <c r="G4196" s="18"/>
      <c r="H4196" s="18"/>
      <c r="I4196" s="18"/>
      <c r="J4196" s="18"/>
      <c r="K4196" s="18"/>
      <c r="L4196" s="18"/>
      <c r="M4196" s="18"/>
      <c r="N4196" s="18"/>
      <c r="O4196" s="18"/>
      <c r="P4196" s="18"/>
    </row>
    <row r="4197" spans="2:16" ht="12.75">
      <c r="B4197" s="18"/>
      <c r="C4197" s="18"/>
      <c r="D4197" s="18"/>
      <c r="E4197" s="18"/>
      <c r="F4197" s="18"/>
      <c r="G4197" s="18"/>
      <c r="H4197" s="18"/>
      <c r="I4197" s="18"/>
      <c r="J4197" s="18"/>
      <c r="K4197" s="18"/>
      <c r="L4197" s="18"/>
      <c r="M4197" s="18"/>
      <c r="N4197" s="18"/>
      <c r="O4197" s="18"/>
      <c r="P4197" s="18"/>
    </row>
    <row r="4198" spans="2:16" ht="12.75">
      <c r="B4198" s="18"/>
      <c r="C4198" s="18"/>
      <c r="D4198" s="18"/>
      <c r="E4198" s="18"/>
      <c r="F4198" s="18"/>
      <c r="G4198" s="18"/>
      <c r="H4198" s="18"/>
      <c r="I4198" s="18"/>
      <c r="J4198" s="18"/>
      <c r="K4198" s="18"/>
      <c r="L4198" s="18"/>
      <c r="M4198" s="18"/>
      <c r="N4198" s="18"/>
      <c r="O4198" s="18"/>
      <c r="P4198" s="18"/>
    </row>
    <row r="4199" spans="2:16" ht="12.75">
      <c r="B4199" s="18"/>
      <c r="C4199" s="18"/>
      <c r="D4199" s="18"/>
      <c r="E4199" s="18"/>
      <c r="F4199" s="18"/>
      <c r="G4199" s="18"/>
      <c r="H4199" s="18"/>
      <c r="I4199" s="18"/>
      <c r="J4199" s="18"/>
      <c r="K4199" s="18"/>
      <c r="L4199" s="18"/>
      <c r="M4199" s="18"/>
      <c r="N4199" s="18"/>
      <c r="O4199" s="18"/>
      <c r="P4199" s="18"/>
    </row>
    <row r="4200" spans="2:16" ht="12.75">
      <c r="B4200" s="18"/>
      <c r="C4200" s="18"/>
      <c r="D4200" s="18"/>
      <c r="E4200" s="18"/>
      <c r="F4200" s="18"/>
      <c r="G4200" s="18"/>
      <c r="H4200" s="18"/>
      <c r="I4200" s="18"/>
      <c r="J4200" s="18"/>
      <c r="K4200" s="18"/>
      <c r="L4200" s="18"/>
      <c r="M4200" s="18"/>
      <c r="N4200" s="18"/>
      <c r="O4200" s="18"/>
      <c r="P4200" s="18"/>
    </row>
    <row r="4201" spans="2:16" ht="12.75">
      <c r="B4201" s="18"/>
      <c r="C4201" s="18"/>
      <c r="D4201" s="18"/>
      <c r="E4201" s="18"/>
      <c r="F4201" s="18"/>
      <c r="G4201" s="18"/>
      <c r="H4201" s="18"/>
      <c r="I4201" s="18"/>
      <c r="J4201" s="18"/>
      <c r="K4201" s="18"/>
      <c r="L4201" s="18"/>
      <c r="M4201" s="18"/>
      <c r="N4201" s="18"/>
      <c r="O4201" s="18"/>
      <c r="P4201" s="18"/>
    </row>
    <row r="4202" spans="2:16" ht="12.75">
      <c r="B4202" s="18"/>
      <c r="C4202" s="18"/>
      <c r="D4202" s="18"/>
      <c r="E4202" s="18"/>
      <c r="F4202" s="18"/>
      <c r="G4202" s="18"/>
      <c r="H4202" s="18"/>
      <c r="I4202" s="18"/>
      <c r="J4202" s="18"/>
      <c r="K4202" s="18"/>
      <c r="L4202" s="18"/>
      <c r="M4202" s="18"/>
      <c r="N4202" s="18"/>
      <c r="O4202" s="18"/>
      <c r="P4202" s="18"/>
    </row>
    <row r="4203" spans="2:16" ht="12.75">
      <c r="B4203" s="18"/>
      <c r="C4203" s="18"/>
      <c r="D4203" s="18"/>
      <c r="E4203" s="18"/>
      <c r="F4203" s="18"/>
      <c r="G4203" s="18"/>
      <c r="H4203" s="18"/>
      <c r="I4203" s="18"/>
      <c r="J4203" s="18"/>
      <c r="K4203" s="18"/>
      <c r="L4203" s="18"/>
      <c r="M4203" s="18"/>
      <c r="N4203" s="18"/>
      <c r="O4203" s="18"/>
      <c r="P4203" s="18"/>
    </row>
    <row r="4204" spans="2:16" ht="12.75">
      <c r="B4204" s="18"/>
      <c r="C4204" s="18"/>
      <c r="D4204" s="18"/>
      <c r="E4204" s="18"/>
      <c r="F4204" s="18"/>
      <c r="G4204" s="18"/>
      <c r="H4204" s="18"/>
      <c r="I4204" s="18"/>
      <c r="J4204" s="18"/>
      <c r="K4204" s="18"/>
      <c r="L4204" s="18"/>
      <c r="M4204" s="18"/>
      <c r="N4204" s="18"/>
      <c r="O4204" s="18"/>
      <c r="P4204" s="18"/>
    </row>
    <row r="4205" spans="2:16" ht="12.75">
      <c r="B4205" s="18"/>
      <c r="C4205" s="18"/>
      <c r="D4205" s="18"/>
      <c r="E4205" s="18"/>
      <c r="F4205" s="18"/>
      <c r="G4205" s="18"/>
      <c r="H4205" s="18"/>
      <c r="I4205" s="18"/>
      <c r="J4205" s="18"/>
      <c r="K4205" s="18"/>
      <c r="L4205" s="18"/>
      <c r="M4205" s="18"/>
      <c r="N4205" s="18"/>
      <c r="O4205" s="18"/>
      <c r="P4205" s="18"/>
    </row>
    <row r="4206" spans="2:16" ht="12.75">
      <c r="B4206" s="18"/>
      <c r="C4206" s="18"/>
      <c r="D4206" s="18"/>
      <c r="E4206" s="18"/>
      <c r="F4206" s="18"/>
      <c r="G4206" s="18"/>
      <c r="H4206" s="18"/>
      <c r="I4206" s="18"/>
      <c r="J4206" s="18"/>
      <c r="K4206" s="18"/>
      <c r="L4206" s="18"/>
      <c r="M4206" s="18"/>
      <c r="N4206" s="18"/>
      <c r="O4206" s="18"/>
      <c r="P4206" s="18"/>
    </row>
    <row r="4207" spans="2:16" ht="12.75">
      <c r="B4207" s="18"/>
      <c r="C4207" s="18"/>
      <c r="D4207" s="18"/>
      <c r="E4207" s="18"/>
      <c r="F4207" s="18"/>
      <c r="G4207" s="18"/>
      <c r="H4207" s="18"/>
      <c r="I4207" s="18"/>
      <c r="J4207" s="18"/>
      <c r="K4207" s="18"/>
      <c r="L4207" s="18"/>
      <c r="M4207" s="18"/>
      <c r="N4207" s="18"/>
      <c r="O4207" s="18"/>
      <c r="P4207" s="18"/>
    </row>
    <row r="4208" spans="2:16" ht="12.75">
      <c r="B4208" s="18"/>
      <c r="C4208" s="18"/>
      <c r="D4208" s="18"/>
      <c r="E4208" s="18"/>
      <c r="F4208" s="18"/>
      <c r="G4208" s="18"/>
      <c r="H4208" s="18"/>
      <c r="I4208" s="18"/>
      <c r="J4208" s="18"/>
      <c r="K4208" s="18"/>
      <c r="L4208" s="18"/>
      <c r="M4208" s="18"/>
      <c r="N4208" s="18"/>
      <c r="O4208" s="18"/>
      <c r="P4208" s="18"/>
    </row>
    <row r="4209" spans="2:16" ht="12.75">
      <c r="B4209" s="18"/>
      <c r="C4209" s="18"/>
      <c r="D4209" s="18"/>
      <c r="E4209" s="18"/>
      <c r="F4209" s="18"/>
      <c r="G4209" s="18"/>
      <c r="H4209" s="18"/>
      <c r="I4209" s="18"/>
      <c r="J4209" s="18"/>
      <c r="K4209" s="18"/>
      <c r="L4209" s="18"/>
      <c r="M4209" s="18"/>
      <c r="N4209" s="18"/>
      <c r="O4209" s="18"/>
      <c r="P4209" s="18"/>
    </row>
    <row r="4210" spans="2:16" ht="12.75">
      <c r="B4210" s="18"/>
      <c r="C4210" s="18"/>
      <c r="D4210" s="18"/>
      <c r="E4210" s="18"/>
      <c r="F4210" s="18"/>
      <c r="G4210" s="18"/>
      <c r="H4210" s="18"/>
      <c r="I4210" s="18"/>
      <c r="J4210" s="18"/>
      <c r="K4210" s="18"/>
      <c r="L4210" s="18"/>
      <c r="M4210" s="18"/>
      <c r="N4210" s="18"/>
      <c r="O4210" s="18"/>
      <c r="P4210" s="18"/>
    </row>
    <row r="4211" spans="2:16" ht="12.75">
      <c r="B4211" s="18"/>
      <c r="C4211" s="18"/>
      <c r="D4211" s="18"/>
      <c r="E4211" s="18"/>
      <c r="F4211" s="18"/>
      <c r="G4211" s="18"/>
      <c r="H4211" s="18"/>
      <c r="I4211" s="18"/>
      <c r="J4211" s="18"/>
      <c r="K4211" s="18"/>
      <c r="L4211" s="18"/>
      <c r="M4211" s="18"/>
      <c r="N4211" s="18"/>
      <c r="O4211" s="18"/>
      <c r="P4211" s="18"/>
    </row>
    <row r="4212" spans="2:16" ht="12.75">
      <c r="B4212" s="18"/>
      <c r="C4212" s="18"/>
      <c r="D4212" s="18"/>
      <c r="E4212" s="18"/>
      <c r="F4212" s="18"/>
      <c r="G4212" s="18"/>
      <c r="H4212" s="18"/>
      <c r="I4212" s="18"/>
      <c r="J4212" s="18"/>
      <c r="K4212" s="18"/>
      <c r="L4212" s="18"/>
      <c r="M4212" s="18"/>
      <c r="N4212" s="18"/>
      <c r="O4212" s="18"/>
      <c r="P4212" s="18"/>
    </row>
    <row r="4213" spans="2:16" ht="12.75">
      <c r="B4213" s="18"/>
      <c r="C4213" s="18"/>
      <c r="D4213" s="18"/>
      <c r="E4213" s="18"/>
      <c r="F4213" s="18"/>
      <c r="G4213" s="18"/>
      <c r="H4213" s="18"/>
      <c r="I4213" s="18"/>
      <c r="J4213" s="18"/>
      <c r="K4213" s="18"/>
      <c r="L4213" s="18"/>
      <c r="M4213" s="18"/>
      <c r="N4213" s="18"/>
      <c r="O4213" s="18"/>
      <c r="P4213" s="18"/>
    </row>
    <row r="4214" spans="2:16" ht="12.75">
      <c r="B4214" s="18"/>
      <c r="C4214" s="18"/>
      <c r="D4214" s="18"/>
      <c r="E4214" s="18"/>
      <c r="F4214" s="18"/>
      <c r="G4214" s="18"/>
      <c r="H4214" s="18"/>
      <c r="I4214" s="18"/>
      <c r="J4214" s="18"/>
      <c r="K4214" s="18"/>
      <c r="L4214" s="18"/>
      <c r="M4214" s="18"/>
      <c r="N4214" s="18"/>
      <c r="O4214" s="18"/>
      <c r="P4214" s="18"/>
    </row>
    <row r="4215" spans="2:16" ht="12.75">
      <c r="B4215" s="18"/>
      <c r="C4215" s="18"/>
      <c r="D4215" s="18"/>
      <c r="E4215" s="18"/>
      <c r="F4215" s="18"/>
      <c r="G4215" s="18"/>
      <c r="H4215" s="18"/>
      <c r="I4215" s="18"/>
      <c r="J4215" s="18"/>
      <c r="K4215" s="18"/>
      <c r="L4215" s="18"/>
      <c r="M4215" s="18"/>
      <c r="N4215" s="18"/>
      <c r="O4215" s="18"/>
      <c r="P4215" s="18"/>
    </row>
    <row r="4216" spans="2:16" ht="12.75">
      <c r="B4216" s="18"/>
      <c r="C4216" s="18"/>
      <c r="D4216" s="18"/>
      <c r="E4216" s="18"/>
      <c r="F4216" s="18"/>
      <c r="G4216" s="18"/>
      <c r="H4216" s="18"/>
      <c r="I4216" s="18"/>
      <c r="J4216" s="18"/>
      <c r="K4216" s="18"/>
      <c r="L4216" s="18"/>
      <c r="M4216" s="18"/>
      <c r="N4216" s="18"/>
      <c r="O4216" s="18"/>
      <c r="P4216" s="18"/>
    </row>
    <row r="4217" spans="2:16" ht="12.75">
      <c r="B4217" s="18"/>
      <c r="C4217" s="18"/>
      <c r="D4217" s="18"/>
      <c r="E4217" s="18"/>
      <c r="F4217" s="18"/>
      <c r="G4217" s="18"/>
      <c r="H4217" s="18"/>
      <c r="I4217" s="18"/>
      <c r="J4217" s="18"/>
      <c r="K4217" s="18"/>
      <c r="L4217" s="18"/>
      <c r="M4217" s="18"/>
      <c r="N4217" s="18"/>
      <c r="O4217" s="18"/>
      <c r="P4217" s="18"/>
    </row>
    <row r="4218" spans="2:16" ht="12.75">
      <c r="B4218" s="18"/>
      <c r="C4218" s="18"/>
      <c r="D4218" s="18"/>
      <c r="E4218" s="18"/>
      <c r="F4218" s="18"/>
      <c r="G4218" s="18"/>
      <c r="H4218" s="18"/>
      <c r="I4218" s="18"/>
      <c r="J4218" s="18"/>
      <c r="K4218" s="18"/>
      <c r="L4218" s="18"/>
      <c r="M4218" s="18"/>
      <c r="N4218" s="18"/>
      <c r="O4218" s="18"/>
      <c r="P4218" s="18"/>
    </row>
    <row r="4219" spans="2:16" ht="12.75">
      <c r="B4219" s="18"/>
      <c r="C4219" s="18"/>
      <c r="D4219" s="18"/>
      <c r="E4219" s="18"/>
      <c r="F4219" s="18"/>
      <c r="G4219" s="18"/>
      <c r="H4219" s="18"/>
      <c r="I4219" s="18"/>
      <c r="J4219" s="18"/>
      <c r="K4219" s="18"/>
      <c r="L4219" s="18"/>
      <c r="M4219" s="18"/>
      <c r="N4219" s="18"/>
      <c r="O4219" s="18"/>
      <c r="P4219" s="18"/>
    </row>
    <row r="4220" spans="2:16" ht="12.75">
      <c r="B4220" s="18"/>
      <c r="C4220" s="18"/>
      <c r="D4220" s="18"/>
      <c r="E4220" s="18"/>
      <c r="F4220" s="18"/>
      <c r="G4220" s="18"/>
      <c r="H4220" s="18"/>
      <c r="I4220" s="18"/>
      <c r="J4220" s="18"/>
      <c r="K4220" s="18"/>
      <c r="L4220" s="18"/>
      <c r="M4220" s="18"/>
      <c r="N4220" s="18"/>
      <c r="O4220" s="18"/>
      <c r="P4220" s="18"/>
    </row>
    <row r="4221" spans="2:16" ht="12.75">
      <c r="B4221" s="18"/>
      <c r="C4221" s="18"/>
      <c r="D4221" s="18"/>
      <c r="E4221" s="18"/>
      <c r="F4221" s="18"/>
      <c r="G4221" s="18"/>
      <c r="H4221" s="18"/>
      <c r="I4221" s="18"/>
      <c r="J4221" s="18"/>
      <c r="K4221" s="18"/>
      <c r="L4221" s="18"/>
      <c r="M4221" s="18"/>
      <c r="N4221" s="18"/>
      <c r="O4221" s="18"/>
      <c r="P4221" s="18"/>
    </row>
    <row r="4222" spans="2:16" ht="12.75">
      <c r="B4222" s="18"/>
      <c r="C4222" s="18"/>
      <c r="D4222" s="18"/>
      <c r="E4222" s="18"/>
      <c r="F4222" s="18"/>
      <c r="G4222" s="18"/>
      <c r="H4222" s="18"/>
      <c r="I4222" s="18"/>
      <c r="J4222" s="18"/>
      <c r="K4222" s="18"/>
      <c r="L4222" s="18"/>
      <c r="M4222" s="18"/>
      <c r="N4222" s="18"/>
      <c r="O4222" s="18"/>
      <c r="P4222" s="18"/>
    </row>
    <row r="4223" spans="2:16" ht="12.75">
      <c r="B4223" s="18"/>
      <c r="C4223" s="18"/>
      <c r="D4223" s="18"/>
      <c r="E4223" s="18"/>
      <c r="F4223" s="18"/>
      <c r="G4223" s="18"/>
      <c r="H4223" s="18"/>
      <c r="I4223" s="18"/>
      <c r="J4223" s="18"/>
      <c r="K4223" s="18"/>
      <c r="L4223" s="18"/>
      <c r="M4223" s="18"/>
      <c r="N4223" s="18"/>
      <c r="O4223" s="18"/>
      <c r="P4223" s="18"/>
    </row>
    <row r="4224" spans="2:16" ht="12.75">
      <c r="B4224" s="18"/>
      <c r="C4224" s="18"/>
      <c r="D4224" s="18"/>
      <c r="E4224" s="18"/>
      <c r="F4224" s="18"/>
      <c r="G4224" s="18"/>
      <c r="H4224" s="18"/>
      <c r="I4224" s="18"/>
      <c r="J4224" s="18"/>
      <c r="K4224" s="18"/>
      <c r="L4224" s="18"/>
      <c r="M4224" s="18"/>
      <c r="N4224" s="18"/>
      <c r="O4224" s="18"/>
      <c r="P4224" s="18"/>
    </row>
    <row r="4225" spans="2:16" ht="12.75">
      <c r="B4225" s="18"/>
      <c r="C4225" s="18"/>
      <c r="D4225" s="18"/>
      <c r="E4225" s="18"/>
      <c r="F4225" s="18"/>
      <c r="G4225" s="18"/>
      <c r="H4225" s="18"/>
      <c r="I4225" s="18"/>
      <c r="J4225" s="18"/>
      <c r="K4225" s="18"/>
      <c r="L4225" s="18"/>
      <c r="M4225" s="18"/>
      <c r="N4225" s="18"/>
      <c r="O4225" s="18"/>
      <c r="P4225" s="18"/>
    </row>
    <row r="4226" spans="2:16" ht="12.75">
      <c r="B4226" s="18"/>
      <c r="C4226" s="18"/>
      <c r="D4226" s="18"/>
      <c r="E4226" s="18"/>
      <c r="F4226" s="18"/>
      <c r="G4226" s="18"/>
      <c r="H4226" s="18"/>
      <c r="I4226" s="18"/>
      <c r="J4226" s="18"/>
      <c r="K4226" s="18"/>
      <c r="L4226" s="18"/>
      <c r="M4226" s="18"/>
      <c r="N4226" s="18"/>
      <c r="O4226" s="18"/>
      <c r="P4226" s="18"/>
    </row>
    <row r="4227" spans="2:16" ht="12.75">
      <c r="B4227" s="18"/>
      <c r="C4227" s="18"/>
      <c r="D4227" s="18"/>
      <c r="E4227" s="18"/>
      <c r="F4227" s="18"/>
      <c r="G4227" s="18"/>
      <c r="H4227" s="18"/>
      <c r="I4227" s="18"/>
      <c r="J4227" s="18"/>
      <c r="K4227" s="18"/>
      <c r="L4227" s="18"/>
      <c r="M4227" s="18"/>
      <c r="N4227" s="18"/>
      <c r="O4227" s="18"/>
      <c r="P4227" s="18"/>
    </row>
    <row r="4228" spans="2:16" ht="12.75">
      <c r="B4228" s="18"/>
      <c r="C4228" s="18"/>
      <c r="D4228" s="18"/>
      <c r="E4228" s="18"/>
      <c r="F4228" s="18"/>
      <c r="G4228" s="18"/>
      <c r="H4228" s="18"/>
      <c r="I4228" s="18"/>
      <c r="J4228" s="18"/>
      <c r="K4228" s="18"/>
      <c r="L4228" s="18"/>
      <c r="M4228" s="18"/>
      <c r="N4228" s="18"/>
      <c r="O4228" s="18"/>
      <c r="P4228" s="18"/>
    </row>
    <row r="4229" spans="2:16" ht="12.75">
      <c r="B4229" s="18"/>
      <c r="C4229" s="18"/>
      <c r="D4229" s="18"/>
      <c r="E4229" s="18"/>
      <c r="F4229" s="18"/>
      <c r="G4229" s="18"/>
      <c r="H4229" s="18"/>
      <c r="I4229" s="18"/>
      <c r="J4229" s="18"/>
      <c r="K4229" s="18"/>
      <c r="L4229" s="18"/>
      <c r="M4229" s="18"/>
      <c r="N4229" s="18"/>
      <c r="O4229" s="18"/>
      <c r="P4229" s="18"/>
    </row>
    <row r="4230" spans="2:16" ht="12.75">
      <c r="B4230" s="18"/>
      <c r="C4230" s="18"/>
      <c r="D4230" s="18"/>
      <c r="E4230" s="18"/>
      <c r="F4230" s="18"/>
      <c r="G4230" s="18"/>
      <c r="H4230" s="18"/>
      <c r="I4230" s="18"/>
      <c r="J4230" s="18"/>
      <c r="K4230" s="18"/>
      <c r="L4230" s="18"/>
      <c r="M4230" s="18"/>
      <c r="N4230" s="18"/>
      <c r="O4230" s="18"/>
      <c r="P4230" s="18"/>
    </row>
    <row r="4231" spans="2:16" ht="12.75">
      <c r="B4231" s="18"/>
      <c r="C4231" s="18"/>
      <c r="D4231" s="18"/>
      <c r="E4231" s="18"/>
      <c r="F4231" s="18"/>
      <c r="G4231" s="18"/>
      <c r="H4231" s="18"/>
      <c r="I4231" s="18"/>
      <c r="J4231" s="18"/>
      <c r="K4231" s="18"/>
      <c r="L4231" s="18"/>
      <c r="M4231" s="18"/>
      <c r="N4231" s="18"/>
      <c r="O4231" s="18"/>
      <c r="P4231" s="18"/>
    </row>
    <row r="4232" spans="2:16" ht="12.75">
      <c r="B4232" s="18"/>
      <c r="C4232" s="18"/>
      <c r="D4232" s="18"/>
      <c r="E4232" s="18"/>
      <c r="F4232" s="18"/>
      <c r="G4232" s="18"/>
      <c r="H4232" s="18"/>
      <c r="I4232" s="18"/>
      <c r="J4232" s="18"/>
      <c r="K4232" s="18"/>
      <c r="L4232" s="18"/>
      <c r="M4232" s="18"/>
      <c r="N4232" s="18"/>
      <c r="O4232" s="18"/>
      <c r="P4232" s="18"/>
    </row>
    <row r="4233" spans="2:16" ht="12.75">
      <c r="B4233" s="18"/>
      <c r="C4233" s="18"/>
      <c r="D4233" s="18"/>
      <c r="E4233" s="18"/>
      <c r="F4233" s="18"/>
      <c r="G4233" s="18"/>
      <c r="H4233" s="18"/>
      <c r="I4233" s="18"/>
      <c r="J4233" s="18"/>
      <c r="K4233" s="18"/>
      <c r="L4233" s="18"/>
      <c r="M4233" s="18"/>
      <c r="N4233" s="18"/>
      <c r="O4233" s="18"/>
      <c r="P4233" s="18"/>
    </row>
    <row r="4234" spans="2:16" ht="12.75">
      <c r="B4234" s="18"/>
      <c r="C4234" s="18"/>
      <c r="D4234" s="18"/>
      <c r="E4234" s="18"/>
      <c r="F4234" s="18"/>
      <c r="G4234" s="18"/>
      <c r="H4234" s="18"/>
      <c r="I4234" s="18"/>
      <c r="J4234" s="18"/>
      <c r="K4234" s="18"/>
      <c r="L4234" s="18"/>
      <c r="M4234" s="18"/>
      <c r="N4234" s="18"/>
      <c r="O4234" s="18"/>
      <c r="P4234" s="18"/>
    </row>
    <row r="4235" spans="2:16" ht="12.75">
      <c r="B4235" s="18"/>
      <c r="C4235" s="18"/>
      <c r="D4235" s="18"/>
      <c r="E4235" s="18"/>
      <c r="F4235" s="18"/>
      <c r="G4235" s="18"/>
      <c r="H4235" s="18"/>
      <c r="I4235" s="18"/>
      <c r="J4235" s="18"/>
      <c r="K4235" s="18"/>
      <c r="L4235" s="18"/>
      <c r="M4235" s="18"/>
      <c r="N4235" s="18"/>
      <c r="O4235" s="18"/>
      <c r="P4235" s="18"/>
    </row>
    <row r="4236" spans="2:16" ht="12.75">
      <c r="B4236" s="18"/>
      <c r="C4236" s="18"/>
      <c r="D4236" s="18"/>
      <c r="E4236" s="18"/>
      <c r="F4236" s="18"/>
      <c r="G4236" s="18"/>
      <c r="H4236" s="18"/>
      <c r="I4236" s="18"/>
      <c r="J4236" s="18"/>
      <c r="K4236" s="18"/>
      <c r="L4236" s="18"/>
      <c r="M4236" s="18"/>
      <c r="N4236" s="18"/>
      <c r="O4236" s="18"/>
      <c r="P4236" s="18"/>
    </row>
    <row r="4237" spans="2:16" ht="12.75">
      <c r="B4237" s="18"/>
      <c r="C4237" s="18"/>
      <c r="D4237" s="18"/>
      <c r="E4237" s="18"/>
      <c r="F4237" s="18"/>
      <c r="G4237" s="18"/>
      <c r="H4237" s="18"/>
      <c r="I4237" s="18"/>
      <c r="J4237" s="18"/>
      <c r="K4237" s="18"/>
      <c r="L4237" s="18"/>
      <c r="M4237" s="18"/>
      <c r="N4237" s="18"/>
      <c r="O4237" s="18"/>
      <c r="P4237" s="18"/>
    </row>
    <row r="4238" spans="2:16" ht="12.75">
      <c r="B4238" s="18"/>
      <c r="C4238" s="18"/>
      <c r="D4238" s="18"/>
      <c r="E4238" s="18"/>
      <c r="F4238" s="18"/>
      <c r="G4238" s="18"/>
      <c r="H4238" s="18"/>
      <c r="I4238" s="18"/>
      <c r="J4238" s="18"/>
      <c r="K4238" s="18"/>
      <c r="L4238" s="18"/>
      <c r="M4238" s="18"/>
      <c r="N4238" s="18"/>
      <c r="O4238" s="18"/>
      <c r="P4238" s="18"/>
    </row>
    <row r="4239" spans="2:16" ht="12.75">
      <c r="B4239" s="18"/>
      <c r="C4239" s="18"/>
      <c r="D4239" s="18"/>
      <c r="E4239" s="18"/>
      <c r="F4239" s="18"/>
      <c r="G4239" s="18"/>
      <c r="H4239" s="18"/>
      <c r="I4239" s="18"/>
      <c r="J4239" s="18"/>
      <c r="K4239" s="18"/>
      <c r="L4239" s="18"/>
      <c r="M4239" s="18"/>
      <c r="N4239" s="18"/>
      <c r="O4239" s="18"/>
      <c r="P4239" s="18"/>
    </row>
    <row r="4240" spans="2:16" ht="12.75">
      <c r="B4240" s="18"/>
      <c r="C4240" s="18"/>
      <c r="D4240" s="18"/>
      <c r="E4240" s="18"/>
      <c r="F4240" s="18"/>
      <c r="G4240" s="18"/>
      <c r="H4240" s="18"/>
      <c r="I4240" s="18"/>
      <c r="J4240" s="18"/>
      <c r="K4240" s="18"/>
      <c r="L4240" s="18"/>
      <c r="M4240" s="18"/>
      <c r="N4240" s="18"/>
      <c r="O4240" s="18"/>
      <c r="P4240" s="18"/>
    </row>
    <row r="4241" spans="2:16" ht="12.75">
      <c r="B4241" s="18"/>
      <c r="C4241" s="18"/>
      <c r="D4241" s="18"/>
      <c r="E4241" s="18"/>
      <c r="F4241" s="18"/>
      <c r="G4241" s="18"/>
      <c r="H4241" s="18"/>
      <c r="I4241" s="18"/>
      <c r="J4241" s="18"/>
      <c r="K4241" s="18"/>
      <c r="L4241" s="18"/>
      <c r="M4241" s="18"/>
      <c r="N4241" s="18"/>
      <c r="O4241" s="18"/>
      <c r="P4241" s="18"/>
    </row>
    <row r="4242" spans="2:16" ht="12.75">
      <c r="B4242" s="18"/>
      <c r="C4242" s="18"/>
      <c r="D4242" s="18"/>
      <c r="E4242" s="18"/>
      <c r="F4242" s="18"/>
      <c r="G4242" s="18"/>
      <c r="H4242" s="18"/>
      <c r="I4242" s="18"/>
      <c r="J4242" s="18"/>
      <c r="K4242" s="18"/>
      <c r="L4242" s="18"/>
      <c r="M4242" s="18"/>
      <c r="N4242" s="18"/>
      <c r="O4242" s="18"/>
      <c r="P4242" s="18"/>
    </row>
    <row r="4243" spans="2:16" ht="12.75">
      <c r="B4243" s="18"/>
      <c r="C4243" s="18"/>
      <c r="D4243" s="18"/>
      <c r="E4243" s="18"/>
      <c r="F4243" s="18"/>
      <c r="G4243" s="18"/>
      <c r="H4243" s="18"/>
      <c r="I4243" s="18"/>
      <c r="J4243" s="18"/>
      <c r="K4243" s="18"/>
      <c r="L4243" s="18"/>
      <c r="M4243" s="18"/>
      <c r="N4243" s="18"/>
      <c r="O4243" s="18"/>
      <c r="P4243" s="18"/>
    </row>
    <row r="4244" spans="2:16" ht="12.75">
      <c r="B4244" s="18"/>
      <c r="C4244" s="18"/>
      <c r="D4244" s="18"/>
      <c r="E4244" s="18"/>
      <c r="F4244" s="18"/>
      <c r="G4244" s="18"/>
      <c r="H4244" s="18"/>
      <c r="I4244" s="18"/>
      <c r="J4244" s="18"/>
      <c r="K4244" s="18"/>
      <c r="L4244" s="18"/>
      <c r="M4244" s="18"/>
      <c r="N4244" s="18"/>
      <c r="O4244" s="18"/>
      <c r="P4244" s="18"/>
    </row>
    <row r="4245" spans="2:16" ht="12.75">
      <c r="B4245" s="18"/>
      <c r="C4245" s="18"/>
      <c r="D4245" s="18"/>
      <c r="E4245" s="18"/>
      <c r="F4245" s="18"/>
      <c r="G4245" s="18"/>
      <c r="H4245" s="18"/>
      <c r="I4245" s="18"/>
      <c r="J4245" s="18"/>
      <c r="K4245" s="18"/>
      <c r="L4245" s="18"/>
      <c r="M4245" s="18"/>
      <c r="N4245" s="18"/>
      <c r="O4245" s="18"/>
      <c r="P4245" s="18"/>
    </row>
    <row r="4246" spans="2:16" ht="12.75">
      <c r="B4246" s="18"/>
      <c r="C4246" s="18"/>
      <c r="D4246" s="18"/>
      <c r="E4246" s="18"/>
      <c r="F4246" s="18"/>
      <c r="G4246" s="18"/>
      <c r="H4246" s="18"/>
      <c r="I4246" s="18"/>
      <c r="J4246" s="18"/>
      <c r="K4246" s="18"/>
      <c r="L4246" s="18"/>
      <c r="M4246" s="18"/>
      <c r="N4246" s="18"/>
      <c r="O4246" s="18"/>
      <c r="P4246" s="18"/>
    </row>
    <row r="4247" spans="2:16" ht="12.75">
      <c r="B4247" s="18"/>
      <c r="C4247" s="18"/>
      <c r="D4247" s="18"/>
      <c r="E4247" s="18"/>
      <c r="F4247" s="18"/>
      <c r="G4247" s="18"/>
      <c r="H4247" s="18"/>
      <c r="I4247" s="18"/>
      <c r="J4247" s="18"/>
      <c r="K4247" s="18"/>
      <c r="L4247" s="18"/>
      <c r="M4247" s="18"/>
      <c r="N4247" s="18"/>
      <c r="O4247" s="18"/>
      <c r="P4247" s="18"/>
    </row>
    <row r="4248" spans="2:16" ht="12.75">
      <c r="B4248" s="18"/>
      <c r="C4248" s="18"/>
      <c r="D4248" s="18"/>
      <c r="E4248" s="18"/>
      <c r="F4248" s="18"/>
      <c r="G4248" s="18"/>
      <c r="H4248" s="18"/>
      <c r="I4248" s="18"/>
      <c r="J4248" s="18"/>
      <c r="K4248" s="18"/>
      <c r="L4248" s="18"/>
      <c r="M4248" s="18"/>
      <c r="N4248" s="18"/>
      <c r="O4248" s="18"/>
      <c r="P4248" s="18"/>
    </row>
    <row r="4249" spans="2:16" ht="12.75">
      <c r="B4249" s="18"/>
      <c r="C4249" s="18"/>
      <c r="D4249" s="18"/>
      <c r="E4249" s="18"/>
      <c r="F4249" s="18"/>
      <c r="G4249" s="18"/>
      <c r="H4249" s="18"/>
      <c r="I4249" s="18"/>
      <c r="J4249" s="18"/>
      <c r="K4249" s="18"/>
      <c r="L4249" s="18"/>
      <c r="M4249" s="18"/>
      <c r="N4249" s="18"/>
      <c r="O4249" s="18"/>
      <c r="P4249" s="18"/>
    </row>
    <row r="4250" spans="2:16" ht="12.75">
      <c r="B4250" s="18"/>
      <c r="C4250" s="18"/>
      <c r="D4250" s="18"/>
      <c r="E4250" s="18"/>
      <c r="F4250" s="18"/>
      <c r="G4250" s="18"/>
      <c r="H4250" s="18"/>
      <c r="I4250" s="18"/>
      <c r="J4250" s="18"/>
      <c r="K4250" s="18"/>
      <c r="L4250" s="18"/>
      <c r="M4250" s="18"/>
      <c r="N4250" s="18"/>
      <c r="O4250" s="18"/>
      <c r="P4250" s="18"/>
    </row>
    <row r="4251" spans="2:16" ht="12.75">
      <c r="B4251" s="18"/>
      <c r="C4251" s="18"/>
      <c r="D4251" s="18"/>
      <c r="E4251" s="18"/>
      <c r="F4251" s="18"/>
      <c r="G4251" s="18"/>
      <c r="H4251" s="18"/>
      <c r="I4251" s="18"/>
      <c r="J4251" s="18"/>
      <c r="K4251" s="18"/>
      <c r="L4251" s="18"/>
      <c r="M4251" s="18"/>
      <c r="N4251" s="18"/>
      <c r="O4251" s="18"/>
      <c r="P4251" s="18"/>
    </row>
    <row r="4252" spans="2:16" ht="12.75">
      <c r="B4252" s="18"/>
      <c r="C4252" s="18"/>
      <c r="D4252" s="18"/>
      <c r="E4252" s="18"/>
      <c r="F4252" s="18"/>
      <c r="G4252" s="18"/>
      <c r="H4252" s="18"/>
      <c r="I4252" s="18"/>
      <c r="J4252" s="18"/>
      <c r="K4252" s="18"/>
      <c r="L4252" s="18"/>
      <c r="M4252" s="18"/>
      <c r="N4252" s="18"/>
      <c r="O4252" s="18"/>
      <c r="P4252" s="18"/>
    </row>
    <row r="4253" spans="2:16" ht="12.75">
      <c r="B4253" s="18"/>
      <c r="C4253" s="18"/>
      <c r="D4253" s="18"/>
      <c r="E4253" s="18"/>
      <c r="F4253" s="18"/>
      <c r="G4253" s="18"/>
      <c r="H4253" s="18"/>
      <c r="I4253" s="18"/>
      <c r="J4253" s="18"/>
      <c r="K4253" s="18"/>
      <c r="L4253" s="18"/>
      <c r="M4253" s="18"/>
      <c r="N4253" s="18"/>
      <c r="O4253" s="18"/>
      <c r="P4253" s="18"/>
    </row>
    <row r="4254" spans="2:16" ht="12.75">
      <c r="B4254" s="18"/>
      <c r="C4254" s="18"/>
      <c r="D4254" s="18"/>
      <c r="E4254" s="18"/>
      <c r="F4254" s="18"/>
      <c r="G4254" s="18"/>
      <c r="H4254" s="18"/>
      <c r="I4254" s="18"/>
      <c r="J4254" s="18"/>
      <c r="K4254" s="18"/>
      <c r="L4254" s="18"/>
      <c r="M4254" s="18"/>
      <c r="N4254" s="18"/>
      <c r="O4254" s="18"/>
      <c r="P4254" s="18"/>
    </row>
    <row r="4255" spans="2:16" ht="12.75">
      <c r="B4255" s="18"/>
      <c r="C4255" s="18"/>
      <c r="D4255" s="18"/>
      <c r="E4255" s="18"/>
      <c r="F4255" s="18"/>
      <c r="G4255" s="18"/>
      <c r="H4255" s="18"/>
      <c r="I4255" s="18"/>
      <c r="J4255" s="18"/>
      <c r="K4255" s="18"/>
      <c r="L4255" s="18"/>
      <c r="M4255" s="18"/>
      <c r="N4255" s="18"/>
      <c r="O4255" s="18"/>
      <c r="P4255" s="18"/>
    </row>
    <row r="4256" spans="2:16" ht="12.75">
      <c r="B4256" s="18"/>
      <c r="C4256" s="18"/>
      <c r="D4256" s="18"/>
      <c r="E4256" s="18"/>
      <c r="F4256" s="18"/>
      <c r="G4256" s="18"/>
      <c r="H4256" s="18"/>
      <c r="I4256" s="18"/>
      <c r="J4256" s="18"/>
      <c r="K4256" s="18"/>
      <c r="L4256" s="18"/>
      <c r="M4256" s="18"/>
      <c r="N4256" s="18"/>
      <c r="O4256" s="18"/>
      <c r="P4256" s="18"/>
    </row>
    <row r="4257" spans="2:16" ht="12.75">
      <c r="B4257" s="18"/>
      <c r="C4257" s="18"/>
      <c r="D4257" s="18"/>
      <c r="E4257" s="18"/>
      <c r="F4257" s="18"/>
      <c r="G4257" s="18"/>
      <c r="H4257" s="18"/>
      <c r="I4257" s="18"/>
      <c r="J4257" s="18"/>
      <c r="K4257" s="18"/>
      <c r="L4257" s="18"/>
      <c r="M4257" s="18"/>
      <c r="N4257" s="18"/>
      <c r="O4257" s="18"/>
      <c r="P4257" s="18"/>
    </row>
    <row r="4258" spans="2:16" ht="12.75">
      <c r="B4258" s="18"/>
      <c r="C4258" s="18"/>
      <c r="D4258" s="18"/>
      <c r="E4258" s="18"/>
      <c r="F4258" s="18"/>
      <c r="G4258" s="18"/>
      <c r="H4258" s="18"/>
      <c r="I4258" s="18"/>
      <c r="J4258" s="18"/>
      <c r="K4258" s="18"/>
      <c r="L4258" s="18"/>
      <c r="M4258" s="18"/>
      <c r="N4258" s="18"/>
      <c r="O4258" s="18"/>
      <c r="P4258" s="18"/>
    </row>
    <row r="4259" spans="2:16" ht="12.75">
      <c r="B4259" s="18"/>
      <c r="C4259" s="18"/>
      <c r="D4259" s="18"/>
      <c r="E4259" s="18"/>
      <c r="F4259" s="18"/>
      <c r="G4259" s="18"/>
      <c r="H4259" s="18"/>
      <c r="I4259" s="18"/>
      <c r="J4259" s="18"/>
      <c r="K4259" s="18"/>
      <c r="L4259" s="18"/>
      <c r="M4259" s="18"/>
      <c r="N4259" s="18"/>
      <c r="O4259" s="18"/>
      <c r="P4259" s="18"/>
    </row>
    <row r="4260" spans="2:16" ht="12.75">
      <c r="B4260" s="18"/>
      <c r="C4260" s="18"/>
      <c r="D4260" s="18"/>
      <c r="E4260" s="18"/>
      <c r="F4260" s="18"/>
      <c r="G4260" s="18"/>
      <c r="H4260" s="18"/>
      <c r="I4260" s="18"/>
      <c r="J4260" s="18"/>
      <c r="K4260" s="18"/>
      <c r="L4260" s="18"/>
      <c r="M4260" s="18"/>
      <c r="N4260" s="18"/>
      <c r="O4260" s="18"/>
      <c r="P4260" s="18"/>
    </row>
    <row r="4261" spans="2:16" ht="12.75">
      <c r="B4261" s="18"/>
      <c r="C4261" s="18"/>
      <c r="D4261" s="18"/>
      <c r="E4261" s="18"/>
      <c r="F4261" s="18"/>
      <c r="G4261" s="18"/>
      <c r="H4261" s="18"/>
      <c r="I4261" s="18"/>
      <c r="J4261" s="18"/>
      <c r="K4261" s="18"/>
      <c r="L4261" s="18"/>
      <c r="M4261" s="18"/>
      <c r="N4261" s="18"/>
      <c r="O4261" s="18"/>
      <c r="P4261" s="18"/>
    </row>
    <row r="4262" spans="2:16" ht="12.75">
      <c r="B4262" s="18"/>
      <c r="C4262" s="18"/>
      <c r="D4262" s="18"/>
      <c r="E4262" s="18"/>
      <c r="F4262" s="18"/>
      <c r="G4262" s="18"/>
      <c r="H4262" s="18"/>
      <c r="I4262" s="18"/>
      <c r="J4262" s="18"/>
      <c r="K4262" s="18"/>
      <c r="L4262" s="18"/>
      <c r="M4262" s="18"/>
      <c r="N4262" s="18"/>
      <c r="O4262" s="18"/>
      <c r="P4262" s="18"/>
    </row>
    <row r="4263" spans="2:16" ht="12.75">
      <c r="B4263" s="18"/>
      <c r="C4263" s="18"/>
      <c r="D4263" s="18"/>
      <c r="E4263" s="18"/>
      <c r="F4263" s="18"/>
      <c r="G4263" s="18"/>
      <c r="H4263" s="18"/>
      <c r="I4263" s="18"/>
      <c r="J4263" s="18"/>
      <c r="K4263" s="18"/>
      <c r="L4263" s="18"/>
      <c r="M4263" s="18"/>
      <c r="N4263" s="18"/>
      <c r="O4263" s="18"/>
      <c r="P4263" s="18"/>
    </row>
    <row r="4264" spans="2:16" ht="12.75">
      <c r="B4264" s="18"/>
      <c r="C4264" s="18"/>
      <c r="D4264" s="18"/>
      <c r="E4264" s="18"/>
      <c r="F4264" s="18"/>
      <c r="G4264" s="18"/>
      <c r="H4264" s="18"/>
      <c r="I4264" s="18"/>
      <c r="J4264" s="18"/>
      <c r="K4264" s="18"/>
      <c r="L4264" s="18"/>
      <c r="M4264" s="18"/>
      <c r="N4264" s="18"/>
      <c r="O4264" s="18"/>
      <c r="P4264" s="18"/>
    </row>
    <row r="4265" spans="2:16" ht="12.75">
      <c r="B4265" s="18"/>
      <c r="C4265" s="18"/>
      <c r="D4265" s="18"/>
      <c r="E4265" s="18"/>
      <c r="F4265" s="18"/>
      <c r="G4265" s="18"/>
      <c r="H4265" s="18"/>
      <c r="I4265" s="18"/>
      <c r="J4265" s="18"/>
      <c r="K4265" s="18"/>
      <c r="L4265" s="18"/>
      <c r="M4265" s="18"/>
      <c r="N4265" s="18"/>
      <c r="O4265" s="18"/>
      <c r="P4265" s="18"/>
    </row>
    <row r="4266" spans="2:16" ht="12.75">
      <c r="B4266" s="18"/>
      <c r="C4266" s="18"/>
      <c r="D4266" s="18"/>
      <c r="E4266" s="18"/>
      <c r="F4266" s="18"/>
      <c r="G4266" s="18"/>
      <c r="H4266" s="18"/>
      <c r="I4266" s="18"/>
      <c r="J4266" s="18"/>
      <c r="K4266" s="18"/>
      <c r="L4266" s="18"/>
      <c r="M4266" s="18"/>
      <c r="N4266" s="18"/>
      <c r="O4266" s="18"/>
      <c r="P4266" s="18"/>
    </row>
    <row r="4267" spans="2:16" ht="12.75">
      <c r="B4267" s="18"/>
      <c r="C4267" s="18"/>
      <c r="D4267" s="18"/>
      <c r="E4267" s="18"/>
      <c r="F4267" s="18"/>
      <c r="G4267" s="18"/>
      <c r="H4267" s="18"/>
      <c r="I4267" s="18"/>
      <c r="J4267" s="18"/>
      <c r="K4267" s="18"/>
      <c r="L4267" s="18"/>
      <c r="M4267" s="18"/>
      <c r="N4267" s="18"/>
      <c r="O4267" s="18"/>
      <c r="P4267" s="18"/>
    </row>
    <row r="4268" spans="2:16" ht="12.75">
      <c r="B4268" s="18"/>
      <c r="C4268" s="18"/>
      <c r="D4268" s="18"/>
      <c r="E4268" s="18"/>
      <c r="F4268" s="18"/>
      <c r="G4268" s="18"/>
      <c r="H4268" s="18"/>
      <c r="I4268" s="18"/>
      <c r="J4268" s="18"/>
      <c r="K4268" s="18"/>
      <c r="L4268" s="18"/>
      <c r="M4268" s="18"/>
      <c r="N4268" s="18"/>
      <c r="O4268" s="18"/>
      <c r="P4268" s="18"/>
    </row>
    <row r="4269" spans="2:16" ht="12.75">
      <c r="B4269" s="18"/>
      <c r="C4269" s="18"/>
      <c r="D4269" s="18"/>
      <c r="E4269" s="18"/>
      <c r="F4269" s="18"/>
      <c r="G4269" s="18"/>
      <c r="H4269" s="18"/>
      <c r="I4269" s="18"/>
      <c r="J4269" s="18"/>
      <c r="K4269" s="18"/>
      <c r="L4269" s="18"/>
      <c r="M4269" s="18"/>
      <c r="N4269" s="18"/>
      <c r="O4269" s="18"/>
      <c r="P4269" s="18"/>
    </row>
    <row r="4270" spans="2:16" ht="12.75">
      <c r="B4270" s="18"/>
      <c r="C4270" s="18"/>
      <c r="D4270" s="18"/>
      <c r="E4270" s="18"/>
      <c r="F4270" s="18"/>
      <c r="G4270" s="18"/>
      <c r="H4270" s="18"/>
      <c r="I4270" s="18"/>
      <c r="J4270" s="18"/>
      <c r="K4270" s="18"/>
      <c r="L4270" s="18"/>
      <c r="M4270" s="18"/>
      <c r="N4270" s="18"/>
      <c r="O4270" s="18"/>
      <c r="P4270" s="18"/>
    </row>
    <row r="4271" spans="2:16" ht="12.75">
      <c r="B4271" s="18"/>
      <c r="C4271" s="18"/>
      <c r="D4271" s="18"/>
      <c r="E4271" s="18"/>
      <c r="F4271" s="18"/>
      <c r="G4271" s="18"/>
      <c r="H4271" s="18"/>
      <c r="I4271" s="18"/>
      <c r="J4271" s="18"/>
      <c r="K4271" s="18"/>
      <c r="L4271" s="18"/>
      <c r="M4271" s="18"/>
      <c r="N4271" s="18"/>
      <c r="O4271" s="18"/>
      <c r="P4271" s="18"/>
    </row>
    <row r="4272" spans="2:16" ht="12.75">
      <c r="B4272" s="18"/>
      <c r="C4272" s="18"/>
      <c r="D4272" s="18"/>
      <c r="E4272" s="18"/>
      <c r="F4272" s="18"/>
      <c r="G4272" s="18"/>
      <c r="H4272" s="18"/>
      <c r="I4272" s="18"/>
      <c r="J4272" s="18"/>
      <c r="K4272" s="18"/>
      <c r="L4272" s="18"/>
      <c r="M4272" s="18"/>
      <c r="N4272" s="18"/>
      <c r="O4272" s="18"/>
      <c r="P4272" s="18"/>
    </row>
    <row r="4273" spans="2:16" ht="12.75">
      <c r="B4273" s="18"/>
      <c r="C4273" s="18"/>
      <c r="D4273" s="18"/>
      <c r="E4273" s="18"/>
      <c r="F4273" s="18"/>
      <c r="G4273" s="18"/>
      <c r="H4273" s="18"/>
      <c r="I4273" s="18"/>
      <c r="J4273" s="18"/>
      <c r="K4273" s="18"/>
      <c r="L4273" s="18"/>
      <c r="M4273" s="18"/>
      <c r="N4273" s="18"/>
      <c r="O4273" s="18"/>
      <c r="P4273" s="18"/>
    </row>
    <row r="4274" spans="2:16" ht="12.75">
      <c r="B4274" s="18"/>
      <c r="C4274" s="18"/>
      <c r="D4274" s="18"/>
      <c r="E4274" s="18"/>
      <c r="F4274" s="18"/>
      <c r="G4274" s="18"/>
      <c r="H4274" s="18"/>
      <c r="I4274" s="18"/>
      <c r="J4274" s="18"/>
      <c r="K4274" s="18"/>
      <c r="L4274" s="18"/>
      <c r="M4274" s="18"/>
      <c r="N4274" s="18"/>
      <c r="O4274" s="18"/>
      <c r="P4274" s="18"/>
    </row>
    <row r="4275" spans="2:16" ht="12.75">
      <c r="B4275" s="18"/>
      <c r="C4275" s="18"/>
      <c r="D4275" s="18"/>
      <c r="E4275" s="18"/>
      <c r="F4275" s="18"/>
      <c r="G4275" s="18"/>
      <c r="H4275" s="18"/>
      <c r="I4275" s="18"/>
      <c r="J4275" s="18"/>
      <c r="K4275" s="18"/>
      <c r="L4275" s="18"/>
      <c r="M4275" s="18"/>
      <c r="N4275" s="18"/>
      <c r="O4275" s="18"/>
      <c r="P4275" s="18"/>
    </row>
    <row r="4276" spans="2:16" ht="12.75">
      <c r="B4276" s="18"/>
      <c r="C4276" s="18"/>
      <c r="D4276" s="18"/>
      <c r="E4276" s="18"/>
      <c r="F4276" s="18"/>
      <c r="G4276" s="18"/>
      <c r="H4276" s="18"/>
      <c r="I4276" s="18"/>
      <c r="J4276" s="18"/>
      <c r="K4276" s="18"/>
      <c r="L4276" s="18"/>
      <c r="M4276" s="18"/>
      <c r="N4276" s="18"/>
      <c r="O4276" s="18"/>
      <c r="P4276" s="18"/>
    </row>
    <row r="4277" spans="2:16" ht="12.75">
      <c r="B4277" s="18"/>
      <c r="C4277" s="18"/>
      <c r="D4277" s="18"/>
      <c r="E4277" s="18"/>
      <c r="F4277" s="18"/>
      <c r="G4277" s="18"/>
      <c r="H4277" s="18"/>
      <c r="I4277" s="18"/>
      <c r="J4277" s="18"/>
      <c r="K4277" s="18"/>
      <c r="L4277" s="18"/>
      <c r="M4277" s="18"/>
      <c r="N4277" s="18"/>
      <c r="O4277" s="18"/>
      <c r="P4277" s="18"/>
    </row>
    <row r="4278" spans="2:16" ht="12.75">
      <c r="B4278" s="18"/>
      <c r="C4278" s="18"/>
      <c r="D4278" s="18"/>
      <c r="E4278" s="18"/>
      <c r="F4278" s="18"/>
      <c r="G4278" s="18"/>
      <c r="H4278" s="18"/>
      <c r="I4278" s="18"/>
      <c r="J4278" s="18"/>
      <c r="K4278" s="18"/>
      <c r="L4278" s="18"/>
      <c r="M4278" s="18"/>
      <c r="N4278" s="18"/>
      <c r="O4278" s="18"/>
      <c r="P4278" s="18"/>
    </row>
    <row r="4279" spans="2:16" ht="12.75">
      <c r="B4279" s="18"/>
      <c r="C4279" s="18"/>
      <c r="D4279" s="18"/>
      <c r="E4279" s="18"/>
      <c r="F4279" s="18"/>
      <c r="G4279" s="18"/>
      <c r="H4279" s="18"/>
      <c r="I4279" s="18"/>
      <c r="J4279" s="18"/>
      <c r="K4279" s="18"/>
      <c r="L4279" s="18"/>
      <c r="M4279" s="18"/>
      <c r="N4279" s="18"/>
      <c r="O4279" s="18"/>
      <c r="P4279" s="18"/>
    </row>
    <row r="4280" spans="2:16" ht="12.75">
      <c r="B4280" s="18"/>
      <c r="C4280" s="18"/>
      <c r="D4280" s="18"/>
      <c r="E4280" s="18"/>
      <c r="F4280" s="18"/>
      <c r="G4280" s="18"/>
      <c r="H4280" s="18"/>
      <c r="I4280" s="18"/>
      <c r="J4280" s="18"/>
      <c r="K4280" s="18"/>
      <c r="L4280" s="18"/>
      <c r="M4280" s="18"/>
      <c r="N4280" s="18"/>
      <c r="O4280" s="18"/>
      <c r="P4280" s="18"/>
    </row>
    <row r="4281" spans="2:16" ht="12.75">
      <c r="B4281" s="18"/>
      <c r="C4281" s="18"/>
      <c r="D4281" s="18"/>
      <c r="E4281" s="18"/>
      <c r="F4281" s="18"/>
      <c r="G4281" s="18"/>
      <c r="H4281" s="18"/>
      <c r="I4281" s="18"/>
      <c r="J4281" s="18"/>
      <c r="K4281" s="18"/>
      <c r="L4281" s="18"/>
      <c r="M4281" s="18"/>
      <c r="N4281" s="18"/>
      <c r="O4281" s="18"/>
      <c r="P4281" s="18"/>
    </row>
    <row r="4282" spans="2:16" ht="12.75">
      <c r="B4282" s="18"/>
      <c r="C4282" s="18"/>
      <c r="D4282" s="18"/>
      <c r="E4282" s="18"/>
      <c r="F4282" s="18"/>
      <c r="G4282" s="18"/>
      <c r="H4282" s="18"/>
      <c r="I4282" s="18"/>
      <c r="J4282" s="18"/>
      <c r="K4282" s="18"/>
      <c r="L4282" s="18"/>
      <c r="M4282" s="18"/>
      <c r="N4282" s="18"/>
      <c r="O4282" s="18"/>
      <c r="P4282" s="18"/>
    </row>
    <row r="4283" spans="2:16" ht="12.75">
      <c r="B4283" s="18"/>
      <c r="C4283" s="18"/>
      <c r="D4283" s="18"/>
      <c r="E4283" s="18"/>
      <c r="F4283" s="18"/>
      <c r="G4283" s="18"/>
      <c r="H4283" s="18"/>
      <c r="I4283" s="18"/>
      <c r="J4283" s="18"/>
      <c r="K4283" s="18"/>
      <c r="L4283" s="18"/>
      <c r="M4283" s="18"/>
      <c r="N4283" s="18"/>
      <c r="O4283" s="18"/>
      <c r="P4283" s="18"/>
    </row>
    <row r="4284" spans="2:16" ht="12.75">
      <c r="B4284" s="18"/>
      <c r="C4284" s="18"/>
      <c r="D4284" s="18"/>
      <c r="E4284" s="18"/>
      <c r="F4284" s="18"/>
      <c r="G4284" s="18"/>
      <c r="H4284" s="18"/>
      <c r="I4284" s="18"/>
      <c r="J4284" s="18"/>
      <c r="K4284" s="18"/>
      <c r="L4284" s="18"/>
      <c r="M4284" s="18"/>
      <c r="N4284" s="18"/>
      <c r="O4284" s="18"/>
      <c r="P4284" s="18"/>
    </row>
    <row r="4285" spans="2:16" ht="12.75">
      <c r="B4285" s="18"/>
      <c r="C4285" s="18"/>
      <c r="D4285" s="18"/>
      <c r="E4285" s="18"/>
      <c r="F4285" s="18"/>
      <c r="G4285" s="18"/>
      <c r="H4285" s="18"/>
      <c r="I4285" s="18"/>
      <c r="J4285" s="18"/>
      <c r="K4285" s="18"/>
      <c r="L4285" s="18"/>
      <c r="M4285" s="18"/>
      <c r="N4285" s="18"/>
      <c r="O4285" s="18"/>
      <c r="P4285" s="18"/>
    </row>
    <row r="4286" spans="2:16" ht="12.75">
      <c r="B4286" s="18"/>
      <c r="C4286" s="18"/>
      <c r="D4286" s="18"/>
      <c r="E4286" s="18"/>
      <c r="F4286" s="18"/>
      <c r="G4286" s="18"/>
      <c r="H4286" s="18"/>
      <c r="I4286" s="18"/>
      <c r="J4286" s="18"/>
      <c r="K4286" s="18"/>
      <c r="L4286" s="18"/>
      <c r="M4286" s="18"/>
      <c r="N4286" s="18"/>
      <c r="O4286" s="18"/>
      <c r="P4286" s="18"/>
    </row>
    <row r="4287" spans="2:16" ht="12.75">
      <c r="B4287" s="18"/>
      <c r="C4287" s="18"/>
      <c r="D4287" s="18"/>
      <c r="E4287" s="18"/>
      <c r="F4287" s="18"/>
      <c r="G4287" s="18"/>
      <c r="H4287" s="18"/>
      <c r="I4287" s="18"/>
      <c r="J4287" s="18"/>
      <c r="K4287" s="18"/>
      <c r="L4287" s="18"/>
      <c r="M4287" s="18"/>
      <c r="N4287" s="18"/>
      <c r="O4287" s="18"/>
      <c r="P4287" s="18"/>
    </row>
    <row r="4288" spans="2:16" ht="12.75">
      <c r="B4288" s="18"/>
      <c r="C4288" s="18"/>
      <c r="D4288" s="18"/>
      <c r="E4288" s="18"/>
      <c r="F4288" s="18"/>
      <c r="G4288" s="18"/>
      <c r="H4288" s="18"/>
      <c r="I4288" s="18"/>
      <c r="J4288" s="18"/>
      <c r="K4288" s="18"/>
      <c r="L4288" s="18"/>
      <c r="M4288" s="18"/>
      <c r="N4288" s="18"/>
      <c r="O4288" s="18"/>
      <c r="P4288" s="18"/>
    </row>
    <row r="4289" spans="2:16" ht="12.75">
      <c r="B4289" s="18"/>
      <c r="C4289" s="18"/>
      <c r="D4289" s="18"/>
      <c r="E4289" s="18"/>
      <c r="F4289" s="18"/>
      <c r="G4289" s="18"/>
      <c r="H4289" s="18"/>
      <c r="I4289" s="18"/>
      <c r="J4289" s="18"/>
      <c r="K4289" s="18"/>
      <c r="L4289" s="18"/>
      <c r="M4289" s="18"/>
      <c r="N4289" s="18"/>
      <c r="O4289" s="18"/>
      <c r="P4289" s="18"/>
    </row>
    <row r="4290" spans="2:16" ht="12.75">
      <c r="B4290" s="18"/>
      <c r="C4290" s="18"/>
      <c r="D4290" s="18"/>
      <c r="E4290" s="18"/>
      <c r="F4290" s="18"/>
      <c r="G4290" s="18"/>
      <c r="H4290" s="18"/>
      <c r="I4290" s="18"/>
      <c r="J4290" s="18"/>
      <c r="K4290" s="18"/>
      <c r="L4290" s="18"/>
      <c r="M4290" s="18"/>
      <c r="N4290" s="18"/>
      <c r="O4290" s="18"/>
      <c r="P4290" s="18"/>
    </row>
    <row r="4291" spans="2:16" ht="12.75">
      <c r="B4291" s="18"/>
      <c r="C4291" s="18"/>
      <c r="D4291" s="18"/>
      <c r="E4291" s="18"/>
      <c r="F4291" s="18"/>
      <c r="G4291" s="18"/>
      <c r="H4291" s="18"/>
      <c r="I4291" s="18"/>
      <c r="J4291" s="18"/>
      <c r="K4291" s="18"/>
      <c r="L4291" s="18"/>
      <c r="M4291" s="18"/>
      <c r="N4291" s="18"/>
      <c r="O4291" s="18"/>
      <c r="P4291" s="18"/>
    </row>
    <row r="4292" spans="2:16" ht="12.75">
      <c r="B4292" s="18"/>
      <c r="C4292" s="18"/>
      <c r="D4292" s="18"/>
      <c r="E4292" s="18"/>
      <c r="F4292" s="18"/>
      <c r="G4292" s="18"/>
      <c r="H4292" s="18"/>
      <c r="I4292" s="18"/>
      <c r="J4292" s="18"/>
      <c r="K4292" s="18"/>
      <c r="L4292" s="18"/>
      <c r="M4292" s="18"/>
      <c r="N4292" s="18"/>
      <c r="O4292" s="18"/>
      <c r="P4292" s="18"/>
    </row>
    <row r="4293" spans="2:16" ht="12.75">
      <c r="B4293" s="18"/>
      <c r="C4293" s="18"/>
      <c r="D4293" s="18"/>
      <c r="E4293" s="18"/>
      <c r="F4293" s="18"/>
      <c r="G4293" s="18"/>
      <c r="H4293" s="18"/>
      <c r="I4293" s="18"/>
      <c r="J4293" s="18"/>
      <c r="K4293" s="18"/>
      <c r="L4293" s="18"/>
      <c r="M4293" s="18"/>
      <c r="N4293" s="18"/>
      <c r="O4293" s="18"/>
      <c r="P4293" s="18"/>
    </row>
    <row r="4294" spans="2:16" ht="12.75">
      <c r="B4294" s="18"/>
      <c r="C4294" s="18"/>
      <c r="D4294" s="18"/>
      <c r="E4294" s="18"/>
      <c r="F4294" s="18"/>
      <c r="G4294" s="18"/>
      <c r="H4294" s="18"/>
      <c r="I4294" s="18"/>
      <c r="J4294" s="18"/>
      <c r="K4294" s="18"/>
      <c r="L4294" s="18"/>
      <c r="M4294" s="18"/>
      <c r="N4294" s="18"/>
      <c r="O4294" s="18"/>
      <c r="P4294" s="18"/>
    </row>
    <row r="4295" spans="2:16" ht="12.75">
      <c r="B4295" s="18"/>
      <c r="C4295" s="18"/>
      <c r="D4295" s="18"/>
      <c r="E4295" s="18"/>
      <c r="F4295" s="18"/>
      <c r="G4295" s="18"/>
      <c r="H4295" s="18"/>
      <c r="I4295" s="18"/>
      <c r="J4295" s="18"/>
      <c r="K4295" s="18"/>
      <c r="L4295" s="18"/>
      <c r="M4295" s="18"/>
      <c r="N4295" s="18"/>
      <c r="O4295" s="18"/>
      <c r="P4295" s="18"/>
    </row>
    <row r="4296" spans="2:16" ht="12.75">
      <c r="B4296" s="18"/>
      <c r="C4296" s="18"/>
      <c r="D4296" s="18"/>
      <c r="E4296" s="18"/>
      <c r="F4296" s="18"/>
      <c r="G4296" s="18"/>
      <c r="H4296" s="18"/>
      <c r="I4296" s="18"/>
      <c r="J4296" s="18"/>
      <c r="K4296" s="18"/>
      <c r="L4296" s="18"/>
      <c r="M4296" s="18"/>
      <c r="N4296" s="18"/>
      <c r="O4296" s="18"/>
      <c r="P4296" s="18"/>
    </row>
    <row r="4297" spans="2:16" ht="12.75">
      <c r="B4297" s="18"/>
      <c r="C4297" s="18"/>
      <c r="D4297" s="18"/>
      <c r="E4297" s="18"/>
      <c r="F4297" s="18"/>
      <c r="G4297" s="18"/>
      <c r="H4297" s="18"/>
      <c r="I4297" s="18"/>
      <c r="J4297" s="18"/>
      <c r="K4297" s="18"/>
      <c r="L4297" s="18"/>
      <c r="M4297" s="18"/>
      <c r="N4297" s="18"/>
      <c r="O4297" s="18"/>
      <c r="P4297" s="18"/>
    </row>
    <row r="4298" spans="2:16" ht="12.75">
      <c r="B4298" s="18"/>
      <c r="C4298" s="18"/>
      <c r="D4298" s="18"/>
      <c r="E4298" s="18"/>
      <c r="F4298" s="18"/>
      <c r="G4298" s="18"/>
      <c r="H4298" s="18"/>
      <c r="I4298" s="18"/>
      <c r="J4298" s="18"/>
      <c r="K4298" s="18"/>
      <c r="L4298" s="18"/>
      <c r="M4298" s="18"/>
      <c r="N4298" s="18"/>
      <c r="O4298" s="18"/>
      <c r="P4298" s="18"/>
    </row>
    <row r="4299" spans="2:16" ht="12.75">
      <c r="B4299" s="18"/>
      <c r="C4299" s="18"/>
      <c r="D4299" s="18"/>
      <c r="E4299" s="18"/>
      <c r="F4299" s="18"/>
      <c r="G4299" s="18"/>
      <c r="H4299" s="18"/>
      <c r="I4299" s="18"/>
      <c r="J4299" s="18"/>
      <c r="K4299" s="18"/>
      <c r="L4299" s="18"/>
      <c r="M4299" s="18"/>
      <c r="N4299" s="18"/>
      <c r="O4299" s="18"/>
      <c r="P4299" s="18"/>
    </row>
    <row r="4300" spans="2:16" ht="12.75">
      <c r="B4300" s="18"/>
      <c r="C4300" s="18"/>
      <c r="D4300" s="18"/>
      <c r="E4300" s="18"/>
      <c r="F4300" s="18"/>
      <c r="G4300" s="18"/>
      <c r="H4300" s="18"/>
      <c r="I4300" s="18"/>
      <c r="J4300" s="18"/>
      <c r="K4300" s="18"/>
      <c r="L4300" s="18"/>
      <c r="M4300" s="18"/>
      <c r="N4300" s="18"/>
      <c r="O4300" s="18"/>
      <c r="P4300" s="18"/>
    </row>
    <row r="4301" spans="2:16" ht="12.75">
      <c r="B4301" s="18"/>
      <c r="C4301" s="18"/>
      <c r="D4301" s="18"/>
      <c r="E4301" s="18"/>
      <c r="F4301" s="18"/>
      <c r="G4301" s="18"/>
      <c r="H4301" s="18"/>
      <c r="I4301" s="18"/>
      <c r="J4301" s="18"/>
      <c r="K4301" s="18"/>
      <c r="L4301" s="18"/>
      <c r="M4301" s="18"/>
      <c r="N4301" s="18"/>
      <c r="O4301" s="18"/>
      <c r="P4301" s="18"/>
    </row>
    <row r="4302" spans="2:16" ht="12.75">
      <c r="B4302" s="18"/>
      <c r="C4302" s="18"/>
      <c r="D4302" s="18"/>
      <c r="E4302" s="18"/>
      <c r="F4302" s="18"/>
      <c r="G4302" s="18"/>
      <c r="H4302" s="18"/>
      <c r="I4302" s="18"/>
      <c r="J4302" s="18"/>
      <c r="K4302" s="18"/>
      <c r="L4302" s="18"/>
      <c r="M4302" s="18"/>
      <c r="N4302" s="18"/>
      <c r="O4302" s="18"/>
      <c r="P4302" s="18"/>
    </row>
    <row r="4303" spans="2:16" ht="12.75">
      <c r="B4303" s="18"/>
      <c r="C4303" s="18"/>
      <c r="D4303" s="18"/>
      <c r="E4303" s="18"/>
      <c r="F4303" s="18"/>
      <c r="G4303" s="18"/>
      <c r="H4303" s="18"/>
      <c r="I4303" s="18"/>
      <c r="J4303" s="18"/>
      <c r="K4303" s="18"/>
      <c r="L4303" s="18"/>
      <c r="M4303" s="18"/>
      <c r="N4303" s="18"/>
      <c r="O4303" s="18"/>
      <c r="P4303" s="18"/>
    </row>
    <row r="4304" spans="2:16" ht="12.75">
      <c r="B4304" s="18"/>
      <c r="C4304" s="18"/>
      <c r="D4304" s="18"/>
      <c r="E4304" s="18"/>
      <c r="F4304" s="18"/>
      <c r="G4304" s="18"/>
      <c r="H4304" s="18"/>
      <c r="I4304" s="18"/>
      <c r="J4304" s="18"/>
      <c r="K4304" s="18"/>
      <c r="L4304" s="18"/>
      <c r="M4304" s="18"/>
      <c r="N4304" s="18"/>
      <c r="O4304" s="18"/>
      <c r="P4304" s="18"/>
    </row>
    <row r="4305" spans="2:16" ht="12.75">
      <c r="B4305" s="18"/>
      <c r="C4305" s="18"/>
      <c r="D4305" s="18"/>
      <c r="E4305" s="18"/>
      <c r="F4305" s="18"/>
      <c r="G4305" s="18"/>
      <c r="H4305" s="18"/>
      <c r="I4305" s="18"/>
      <c r="J4305" s="18"/>
      <c r="K4305" s="18"/>
      <c r="L4305" s="18"/>
      <c r="M4305" s="18"/>
      <c r="N4305" s="18"/>
      <c r="O4305" s="18"/>
      <c r="P4305" s="18"/>
    </row>
    <row r="4306" spans="2:16" ht="12.75">
      <c r="B4306" s="18"/>
      <c r="C4306" s="18"/>
      <c r="D4306" s="18"/>
      <c r="E4306" s="18"/>
      <c r="F4306" s="18"/>
      <c r="G4306" s="18"/>
      <c r="H4306" s="18"/>
      <c r="I4306" s="18"/>
      <c r="J4306" s="18"/>
      <c r="K4306" s="18"/>
      <c r="L4306" s="18"/>
      <c r="M4306" s="18"/>
      <c r="N4306" s="18"/>
      <c r="O4306" s="18"/>
      <c r="P4306" s="18"/>
    </row>
    <row r="4307" spans="2:16" ht="12.75">
      <c r="B4307" s="18"/>
      <c r="C4307" s="18"/>
      <c r="D4307" s="18"/>
      <c r="E4307" s="18"/>
      <c r="F4307" s="18"/>
      <c r="G4307" s="18"/>
      <c r="H4307" s="18"/>
      <c r="I4307" s="18"/>
      <c r="J4307" s="18"/>
      <c r="K4307" s="18"/>
      <c r="L4307" s="18"/>
      <c r="M4307" s="18"/>
      <c r="N4307" s="18"/>
      <c r="O4307" s="18"/>
      <c r="P4307" s="18"/>
    </row>
    <row r="4308" spans="2:16" ht="12.75">
      <c r="B4308" s="18"/>
      <c r="C4308" s="18"/>
      <c r="D4308" s="18"/>
      <c r="E4308" s="18"/>
      <c r="F4308" s="18"/>
      <c r="G4308" s="18"/>
      <c r="H4308" s="18"/>
      <c r="I4308" s="18"/>
      <c r="J4308" s="18"/>
      <c r="K4308" s="18"/>
      <c r="L4308" s="18"/>
      <c r="M4308" s="18"/>
      <c r="N4308" s="18"/>
      <c r="O4308" s="18"/>
      <c r="P4308" s="18"/>
    </row>
    <row r="4309" spans="2:16" ht="12.75">
      <c r="B4309" s="18"/>
      <c r="C4309" s="18"/>
      <c r="D4309" s="18"/>
      <c r="E4309" s="18"/>
      <c r="F4309" s="18"/>
      <c r="G4309" s="18"/>
      <c r="H4309" s="18"/>
      <c r="I4309" s="18"/>
      <c r="J4309" s="18"/>
      <c r="K4309" s="18"/>
      <c r="L4309" s="18"/>
      <c r="M4309" s="18"/>
      <c r="N4309" s="18"/>
      <c r="O4309" s="18"/>
      <c r="P4309" s="18"/>
    </row>
    <row r="4310" spans="2:16" ht="12.75">
      <c r="B4310" s="18"/>
      <c r="C4310" s="18"/>
      <c r="D4310" s="18"/>
      <c r="E4310" s="18"/>
      <c r="F4310" s="18"/>
      <c r="G4310" s="18"/>
      <c r="H4310" s="18"/>
      <c r="I4310" s="18"/>
      <c r="J4310" s="18"/>
      <c r="K4310" s="18"/>
      <c r="L4310" s="18"/>
      <c r="M4310" s="18"/>
      <c r="N4310" s="18"/>
      <c r="O4310" s="18"/>
      <c r="P4310" s="18"/>
    </row>
    <row r="4311" spans="2:16" ht="12.75">
      <c r="B4311" s="18"/>
      <c r="C4311" s="18"/>
      <c r="D4311" s="18"/>
      <c r="E4311" s="18"/>
      <c r="F4311" s="18"/>
      <c r="G4311" s="18"/>
      <c r="H4311" s="18"/>
      <c r="I4311" s="18"/>
      <c r="J4311" s="18"/>
      <c r="K4311" s="18"/>
      <c r="L4311" s="18"/>
      <c r="M4311" s="18"/>
      <c r="N4311" s="18"/>
      <c r="O4311" s="18"/>
      <c r="P4311" s="18"/>
    </row>
    <row r="4312" spans="2:16" ht="12.75">
      <c r="B4312" s="18"/>
      <c r="C4312" s="18"/>
      <c r="D4312" s="18"/>
      <c r="E4312" s="18"/>
      <c r="F4312" s="18"/>
      <c r="G4312" s="18"/>
      <c r="H4312" s="18"/>
      <c r="I4312" s="18"/>
      <c r="J4312" s="18"/>
      <c r="K4312" s="18"/>
      <c r="L4312" s="18"/>
      <c r="M4312" s="18"/>
      <c r="N4312" s="18"/>
      <c r="O4312" s="18"/>
      <c r="P4312" s="18"/>
    </row>
    <row r="4313" spans="2:16" ht="12.75">
      <c r="B4313" s="18"/>
      <c r="C4313" s="18"/>
      <c r="D4313" s="18"/>
      <c r="E4313" s="18"/>
      <c r="F4313" s="18"/>
      <c r="G4313" s="18"/>
      <c r="H4313" s="18"/>
      <c r="I4313" s="18"/>
      <c r="J4313" s="18"/>
      <c r="K4313" s="18"/>
      <c r="L4313" s="18"/>
      <c r="M4313" s="18"/>
      <c r="N4313" s="18"/>
      <c r="O4313" s="18"/>
      <c r="P4313" s="18"/>
    </row>
    <row r="4314" spans="2:16" ht="12.75">
      <c r="B4314" s="18"/>
      <c r="C4314" s="18"/>
      <c r="D4314" s="18"/>
      <c r="E4314" s="18"/>
      <c r="F4314" s="18"/>
      <c r="G4314" s="18"/>
      <c r="H4314" s="18"/>
      <c r="I4314" s="18"/>
      <c r="J4314" s="18"/>
      <c r="K4314" s="18"/>
      <c r="L4314" s="18"/>
      <c r="M4314" s="18"/>
      <c r="N4314" s="18"/>
      <c r="O4314" s="18"/>
      <c r="P4314" s="18"/>
    </row>
    <row r="4315" spans="2:16" ht="12.75">
      <c r="B4315" s="18"/>
      <c r="C4315" s="18"/>
      <c r="D4315" s="18"/>
      <c r="E4315" s="18"/>
      <c r="F4315" s="18"/>
      <c r="G4315" s="18"/>
      <c r="H4315" s="18"/>
      <c r="I4315" s="18"/>
      <c r="J4315" s="18"/>
      <c r="K4315" s="18"/>
      <c r="L4315" s="18"/>
      <c r="M4315" s="18"/>
      <c r="N4315" s="18"/>
      <c r="O4315" s="18"/>
      <c r="P4315" s="18"/>
    </row>
    <row r="4316" spans="2:16" ht="12.75">
      <c r="B4316" s="18"/>
      <c r="C4316" s="18"/>
      <c r="D4316" s="18"/>
      <c r="E4316" s="18"/>
      <c r="F4316" s="18"/>
      <c r="G4316" s="18"/>
      <c r="H4316" s="18"/>
      <c r="I4316" s="18"/>
      <c r="J4316" s="18"/>
      <c r="K4316" s="18"/>
      <c r="L4316" s="18"/>
      <c r="M4316" s="18"/>
      <c r="N4316" s="18"/>
      <c r="O4316" s="18"/>
      <c r="P4316" s="18"/>
    </row>
    <row r="4317" spans="2:16" ht="12.75">
      <c r="B4317" s="18"/>
      <c r="C4317" s="18"/>
      <c r="D4317" s="18"/>
      <c r="E4317" s="18"/>
      <c r="F4317" s="18"/>
      <c r="G4317" s="18"/>
      <c r="H4317" s="18"/>
      <c r="I4317" s="18"/>
      <c r="J4317" s="18"/>
      <c r="K4317" s="18"/>
      <c r="L4317" s="18"/>
      <c r="M4317" s="18"/>
      <c r="N4317" s="18"/>
      <c r="O4317" s="18"/>
      <c r="P4317" s="18"/>
    </row>
    <row r="4318" spans="2:16" ht="12.75">
      <c r="B4318" s="18"/>
      <c r="C4318" s="18"/>
      <c r="D4318" s="18"/>
      <c r="E4318" s="18"/>
      <c r="F4318" s="18"/>
      <c r="G4318" s="18"/>
      <c r="H4318" s="18"/>
      <c r="I4318" s="18"/>
      <c r="J4318" s="18"/>
      <c r="K4318" s="18"/>
      <c r="L4318" s="18"/>
      <c r="M4318" s="18"/>
      <c r="N4318" s="18"/>
      <c r="O4318" s="18"/>
      <c r="P4318" s="18"/>
    </row>
    <row r="4319" spans="2:16" ht="12.75">
      <c r="B4319" s="18"/>
      <c r="C4319" s="18"/>
      <c r="D4319" s="18"/>
      <c r="E4319" s="18"/>
      <c r="F4319" s="18"/>
      <c r="G4319" s="18"/>
      <c r="H4319" s="18"/>
      <c r="I4319" s="18"/>
      <c r="J4319" s="18"/>
      <c r="K4319" s="18"/>
      <c r="L4319" s="18"/>
      <c r="M4319" s="18"/>
      <c r="N4319" s="18"/>
      <c r="O4319" s="18"/>
      <c r="P4319" s="18"/>
    </row>
    <row r="4320" spans="2:16" ht="12.75">
      <c r="B4320" s="18"/>
      <c r="C4320" s="18"/>
      <c r="D4320" s="18"/>
      <c r="E4320" s="18"/>
      <c r="F4320" s="18"/>
      <c r="G4320" s="18"/>
      <c r="H4320" s="18"/>
      <c r="I4320" s="18"/>
      <c r="J4320" s="18"/>
      <c r="K4320" s="18"/>
      <c r="L4320" s="18"/>
      <c r="M4320" s="18"/>
      <c r="N4320" s="18"/>
      <c r="O4320" s="18"/>
      <c r="P4320" s="18"/>
    </row>
    <row r="4321" spans="2:16" ht="12.75">
      <c r="B4321" s="18"/>
      <c r="C4321" s="18"/>
      <c r="D4321" s="18"/>
      <c r="E4321" s="18"/>
      <c r="F4321" s="18"/>
      <c r="G4321" s="18"/>
      <c r="H4321" s="18"/>
      <c r="I4321" s="18"/>
      <c r="J4321" s="18"/>
      <c r="K4321" s="18"/>
      <c r="L4321" s="18"/>
      <c r="M4321" s="18"/>
      <c r="N4321" s="18"/>
      <c r="O4321" s="18"/>
      <c r="P4321" s="18"/>
    </row>
    <row r="4322" spans="2:16" ht="12.75">
      <c r="B4322" s="18"/>
      <c r="C4322" s="18"/>
      <c r="D4322" s="18"/>
      <c r="E4322" s="18"/>
      <c r="F4322" s="18"/>
      <c r="G4322" s="18"/>
      <c r="H4322" s="18"/>
      <c r="I4322" s="18"/>
      <c r="J4322" s="18"/>
      <c r="K4322" s="18"/>
      <c r="L4322" s="18"/>
      <c r="M4322" s="18"/>
      <c r="N4322" s="18"/>
      <c r="O4322" s="18"/>
      <c r="P4322" s="18"/>
    </row>
    <row r="4323" spans="2:16" ht="12.75">
      <c r="B4323" s="18"/>
      <c r="C4323" s="18"/>
      <c r="D4323" s="18"/>
      <c r="E4323" s="18"/>
      <c r="F4323" s="18"/>
      <c r="G4323" s="18"/>
      <c r="H4323" s="18"/>
      <c r="I4323" s="18"/>
      <c r="J4323" s="18"/>
      <c r="K4323" s="18"/>
      <c r="L4323" s="18"/>
      <c r="M4323" s="18"/>
      <c r="N4323" s="18"/>
      <c r="O4323" s="18"/>
      <c r="P4323" s="18"/>
    </row>
    <row r="4324" spans="2:16" ht="12.75">
      <c r="B4324" s="18"/>
      <c r="C4324" s="18"/>
      <c r="D4324" s="18"/>
      <c r="E4324" s="18"/>
      <c r="F4324" s="18"/>
      <c r="G4324" s="18"/>
      <c r="H4324" s="18"/>
      <c r="I4324" s="18"/>
      <c r="J4324" s="18"/>
      <c r="K4324" s="18"/>
      <c r="L4324" s="18"/>
      <c r="M4324" s="18"/>
      <c r="N4324" s="18"/>
      <c r="O4324" s="18"/>
      <c r="P4324" s="18"/>
    </row>
    <row r="4325" spans="2:16" ht="12.75">
      <c r="B4325" s="18"/>
      <c r="C4325" s="18"/>
      <c r="D4325" s="18"/>
      <c r="E4325" s="18"/>
      <c r="F4325" s="18"/>
      <c r="G4325" s="18"/>
      <c r="H4325" s="18"/>
      <c r="I4325" s="18"/>
      <c r="J4325" s="18"/>
      <c r="K4325" s="18"/>
      <c r="L4325" s="18"/>
      <c r="M4325" s="18"/>
      <c r="N4325" s="18"/>
      <c r="O4325" s="18"/>
      <c r="P4325" s="18"/>
    </row>
    <row r="4326" spans="2:16" ht="12.75">
      <c r="B4326" s="18"/>
      <c r="C4326" s="18"/>
      <c r="D4326" s="18"/>
      <c r="E4326" s="18"/>
      <c r="F4326" s="18"/>
      <c r="G4326" s="18"/>
      <c r="H4326" s="18"/>
      <c r="I4326" s="18"/>
      <c r="J4326" s="18"/>
      <c r="K4326" s="18"/>
      <c r="L4326" s="18"/>
      <c r="M4326" s="18"/>
      <c r="N4326" s="18"/>
      <c r="O4326" s="18"/>
      <c r="P4326" s="18"/>
    </row>
    <row r="4327" spans="2:16" ht="12.75">
      <c r="B4327" s="18"/>
      <c r="C4327" s="18"/>
      <c r="D4327" s="18"/>
      <c r="E4327" s="18"/>
      <c r="F4327" s="18"/>
      <c r="G4327" s="18"/>
      <c r="H4327" s="18"/>
      <c r="I4327" s="18"/>
      <c r="J4327" s="18"/>
      <c r="K4327" s="18"/>
      <c r="L4327" s="18"/>
      <c r="M4327" s="18"/>
      <c r="N4327" s="18"/>
      <c r="O4327" s="18"/>
      <c r="P4327" s="18"/>
    </row>
    <row r="4328" spans="2:16" ht="12.75">
      <c r="B4328" s="18"/>
      <c r="C4328" s="18"/>
      <c r="D4328" s="18"/>
      <c r="E4328" s="18"/>
      <c r="F4328" s="18"/>
      <c r="G4328" s="18"/>
      <c r="H4328" s="18"/>
      <c r="I4328" s="18"/>
      <c r="J4328" s="18"/>
      <c r="K4328" s="18"/>
      <c r="L4328" s="18"/>
      <c r="M4328" s="18"/>
      <c r="N4328" s="18"/>
      <c r="O4328" s="18"/>
      <c r="P4328" s="18"/>
    </row>
    <row r="4329" spans="2:16" ht="12.75">
      <c r="B4329" s="18"/>
      <c r="C4329" s="18"/>
      <c r="D4329" s="18"/>
      <c r="E4329" s="18"/>
      <c r="F4329" s="18"/>
      <c r="G4329" s="18"/>
      <c r="H4329" s="18"/>
      <c r="I4329" s="18"/>
      <c r="J4329" s="18"/>
      <c r="K4329" s="18"/>
      <c r="L4329" s="18"/>
      <c r="M4329" s="18"/>
      <c r="N4329" s="18"/>
      <c r="O4329" s="18"/>
      <c r="P4329" s="18"/>
    </row>
    <row r="4330" spans="2:16" ht="12.75">
      <c r="B4330" s="18"/>
      <c r="C4330" s="18"/>
      <c r="D4330" s="18"/>
      <c r="E4330" s="18"/>
      <c r="F4330" s="18"/>
      <c r="G4330" s="18"/>
      <c r="H4330" s="18"/>
      <c r="I4330" s="18"/>
      <c r="J4330" s="18"/>
      <c r="K4330" s="18"/>
      <c r="L4330" s="18"/>
      <c r="M4330" s="18"/>
      <c r="N4330" s="18"/>
      <c r="O4330" s="18"/>
      <c r="P4330" s="18"/>
    </row>
    <row r="4331" spans="2:16" ht="12.75">
      <c r="B4331" s="18"/>
      <c r="C4331" s="18"/>
      <c r="D4331" s="18"/>
      <c r="E4331" s="18"/>
      <c r="F4331" s="18"/>
      <c r="G4331" s="18"/>
      <c r="H4331" s="18"/>
      <c r="I4331" s="18"/>
      <c r="J4331" s="18"/>
      <c r="K4331" s="18"/>
      <c r="L4331" s="18"/>
      <c r="M4331" s="18"/>
      <c r="N4331" s="18"/>
      <c r="O4331" s="18"/>
      <c r="P4331" s="18"/>
    </row>
    <row r="4332" spans="2:16" ht="12.75">
      <c r="B4332" s="18"/>
      <c r="C4332" s="18"/>
      <c r="D4332" s="18"/>
      <c r="E4332" s="18"/>
      <c r="F4332" s="18"/>
      <c r="G4332" s="18"/>
      <c r="H4332" s="18"/>
      <c r="I4332" s="18"/>
      <c r="J4332" s="18"/>
      <c r="K4332" s="18"/>
      <c r="L4332" s="18"/>
      <c r="M4332" s="18"/>
      <c r="N4332" s="18"/>
      <c r="O4332" s="18"/>
      <c r="P4332" s="18"/>
    </row>
    <row r="4333" spans="2:16" ht="12.75">
      <c r="B4333" s="18"/>
      <c r="C4333" s="18"/>
      <c r="D4333" s="18"/>
      <c r="E4333" s="18"/>
      <c r="F4333" s="18"/>
      <c r="G4333" s="18"/>
      <c r="H4333" s="18"/>
      <c r="I4333" s="18"/>
      <c r="J4333" s="18"/>
      <c r="K4333" s="18"/>
      <c r="L4333" s="18"/>
      <c r="M4333" s="18"/>
      <c r="N4333" s="18"/>
      <c r="O4333" s="18"/>
      <c r="P4333" s="18"/>
    </row>
    <row r="4334" spans="2:16" ht="12.75">
      <c r="B4334" s="18"/>
      <c r="C4334" s="18"/>
      <c r="D4334" s="18"/>
      <c r="E4334" s="18"/>
      <c r="F4334" s="18"/>
      <c r="G4334" s="18"/>
      <c r="H4334" s="18"/>
      <c r="I4334" s="18"/>
      <c r="J4334" s="18"/>
      <c r="K4334" s="18"/>
      <c r="L4334" s="18"/>
      <c r="M4334" s="18"/>
      <c r="N4334" s="18"/>
      <c r="O4334" s="18"/>
      <c r="P4334" s="18"/>
    </row>
    <row r="4335" spans="2:16" ht="12.75">
      <c r="B4335" s="18"/>
      <c r="C4335" s="18"/>
      <c r="D4335" s="18"/>
      <c r="E4335" s="18"/>
      <c r="F4335" s="18"/>
      <c r="G4335" s="18"/>
      <c r="H4335" s="18"/>
      <c r="I4335" s="18"/>
      <c r="J4335" s="18"/>
      <c r="K4335" s="18"/>
      <c r="L4335" s="18"/>
      <c r="M4335" s="18"/>
      <c r="N4335" s="18"/>
      <c r="O4335" s="18"/>
      <c r="P4335" s="18"/>
    </row>
    <row r="4336" spans="2:16" ht="12.75">
      <c r="B4336" s="18"/>
      <c r="C4336" s="18"/>
      <c r="D4336" s="18"/>
      <c r="E4336" s="18"/>
      <c r="F4336" s="18"/>
      <c r="G4336" s="18"/>
      <c r="H4336" s="18"/>
      <c r="I4336" s="18"/>
      <c r="J4336" s="18"/>
      <c r="K4336" s="18"/>
      <c r="L4336" s="18"/>
      <c r="M4336" s="18"/>
      <c r="N4336" s="18"/>
      <c r="O4336" s="18"/>
      <c r="P4336" s="18"/>
    </row>
    <row r="4337" spans="2:16" ht="12.75">
      <c r="B4337" s="18"/>
      <c r="C4337" s="18"/>
      <c r="D4337" s="18"/>
      <c r="E4337" s="18"/>
      <c r="F4337" s="18"/>
      <c r="G4337" s="18"/>
      <c r="H4337" s="18"/>
      <c r="I4337" s="18"/>
      <c r="J4337" s="18"/>
      <c r="K4337" s="18"/>
      <c r="L4337" s="18"/>
      <c r="M4337" s="18"/>
      <c r="N4337" s="18"/>
      <c r="O4337" s="18"/>
      <c r="P4337" s="18"/>
    </row>
    <row r="4338" spans="2:16" ht="12.75">
      <c r="B4338" s="18"/>
      <c r="C4338" s="18"/>
      <c r="D4338" s="18"/>
      <c r="E4338" s="18"/>
      <c r="F4338" s="18"/>
      <c r="G4338" s="18"/>
      <c r="H4338" s="18"/>
      <c r="I4338" s="18"/>
      <c r="J4338" s="18"/>
      <c r="K4338" s="18"/>
      <c r="L4338" s="18"/>
      <c r="M4338" s="18"/>
      <c r="N4338" s="18"/>
      <c r="O4338" s="18"/>
      <c r="P4338" s="18"/>
    </row>
    <row r="4339" spans="2:16" ht="12.75">
      <c r="B4339" s="18"/>
      <c r="C4339" s="18"/>
      <c r="D4339" s="18"/>
      <c r="E4339" s="18"/>
      <c r="F4339" s="18"/>
      <c r="G4339" s="18"/>
      <c r="H4339" s="18"/>
      <c r="I4339" s="18"/>
      <c r="J4339" s="18"/>
      <c r="K4339" s="18"/>
      <c r="L4339" s="18"/>
      <c r="M4339" s="18"/>
      <c r="N4339" s="18"/>
      <c r="O4339" s="18"/>
      <c r="P4339" s="18"/>
    </row>
    <row r="4340" spans="2:16" ht="12.75">
      <c r="B4340" s="18"/>
      <c r="C4340" s="18"/>
      <c r="D4340" s="18"/>
      <c r="E4340" s="18"/>
      <c r="F4340" s="18"/>
      <c r="G4340" s="18"/>
      <c r="H4340" s="18"/>
      <c r="I4340" s="18"/>
      <c r="J4340" s="18"/>
      <c r="K4340" s="18"/>
      <c r="L4340" s="18"/>
      <c r="M4340" s="18"/>
      <c r="N4340" s="18"/>
      <c r="O4340" s="18"/>
      <c r="P4340" s="18"/>
    </row>
    <row r="4341" spans="2:16" ht="12.75">
      <c r="B4341" s="18"/>
      <c r="C4341" s="18"/>
      <c r="D4341" s="18"/>
      <c r="E4341" s="18"/>
      <c r="F4341" s="18"/>
      <c r="G4341" s="18"/>
      <c r="H4341" s="18"/>
      <c r="I4341" s="18"/>
      <c r="J4341" s="18"/>
      <c r="K4341" s="18"/>
      <c r="L4341" s="18"/>
      <c r="M4341" s="18"/>
      <c r="N4341" s="18"/>
      <c r="O4341" s="18"/>
      <c r="P4341" s="18"/>
    </row>
    <row r="4342" spans="2:16" ht="12.75">
      <c r="B4342" s="18"/>
      <c r="C4342" s="18"/>
      <c r="D4342" s="18"/>
      <c r="E4342" s="18"/>
      <c r="F4342" s="18"/>
      <c r="G4342" s="18"/>
      <c r="H4342" s="18"/>
      <c r="I4342" s="18"/>
      <c r="J4342" s="18"/>
      <c r="K4342" s="18"/>
      <c r="L4342" s="18"/>
      <c r="M4342" s="18"/>
      <c r="N4342" s="18"/>
      <c r="O4342" s="18"/>
      <c r="P4342" s="18"/>
    </row>
    <row r="4343" spans="2:16" ht="12.75">
      <c r="B4343" s="18"/>
      <c r="C4343" s="18"/>
      <c r="D4343" s="18"/>
      <c r="E4343" s="18"/>
      <c r="F4343" s="18"/>
      <c r="G4343" s="18"/>
      <c r="H4343" s="18"/>
      <c r="I4343" s="18"/>
      <c r="J4343" s="18"/>
      <c r="K4343" s="18"/>
      <c r="L4343" s="18"/>
      <c r="M4343" s="18"/>
      <c r="N4343" s="18"/>
      <c r="O4343" s="18"/>
      <c r="P4343" s="18"/>
    </row>
    <row r="4344" spans="2:16" ht="12.75">
      <c r="B4344" s="18"/>
      <c r="C4344" s="18"/>
      <c r="D4344" s="18"/>
      <c r="E4344" s="18"/>
      <c r="F4344" s="18"/>
      <c r="G4344" s="18"/>
      <c r="H4344" s="18"/>
      <c r="I4344" s="18"/>
      <c r="J4344" s="18"/>
      <c r="K4344" s="18"/>
      <c r="L4344" s="18"/>
      <c r="M4344" s="18"/>
      <c r="N4344" s="18"/>
      <c r="O4344" s="18"/>
      <c r="P4344" s="18"/>
    </row>
    <row r="4345" spans="2:16" ht="12.75">
      <c r="B4345" s="18"/>
      <c r="C4345" s="18"/>
      <c r="D4345" s="18"/>
      <c r="E4345" s="18"/>
      <c r="F4345" s="18"/>
      <c r="G4345" s="18"/>
      <c r="H4345" s="18"/>
      <c r="I4345" s="18"/>
      <c r="J4345" s="18"/>
      <c r="K4345" s="18"/>
      <c r="L4345" s="18"/>
      <c r="M4345" s="18"/>
      <c r="N4345" s="18"/>
      <c r="O4345" s="18"/>
      <c r="P4345" s="18"/>
    </row>
    <row r="4346" spans="2:16" ht="12.75">
      <c r="B4346" s="18"/>
      <c r="C4346" s="18"/>
      <c r="D4346" s="18"/>
      <c r="E4346" s="18"/>
      <c r="F4346" s="18"/>
      <c r="G4346" s="18"/>
      <c r="H4346" s="18"/>
      <c r="I4346" s="18"/>
      <c r="J4346" s="18"/>
      <c r="K4346" s="18"/>
      <c r="L4346" s="18"/>
      <c r="M4346" s="18"/>
      <c r="N4346" s="18"/>
      <c r="O4346" s="18"/>
      <c r="P4346" s="18"/>
    </row>
    <row r="4347" spans="2:16" ht="12.75">
      <c r="B4347" s="18"/>
      <c r="C4347" s="18"/>
      <c r="D4347" s="18"/>
      <c r="E4347" s="18"/>
      <c r="F4347" s="18"/>
      <c r="G4347" s="18"/>
      <c r="H4347" s="18"/>
      <c r="I4347" s="18"/>
      <c r="J4347" s="18"/>
      <c r="K4347" s="18"/>
      <c r="L4347" s="18"/>
      <c r="M4347" s="18"/>
      <c r="N4347" s="18"/>
      <c r="O4347" s="18"/>
      <c r="P4347" s="18"/>
    </row>
    <row r="4348" spans="2:16" ht="12.75">
      <c r="B4348" s="18"/>
      <c r="C4348" s="18"/>
      <c r="D4348" s="18"/>
      <c r="E4348" s="18"/>
      <c r="F4348" s="18"/>
      <c r="G4348" s="18"/>
      <c r="H4348" s="18"/>
      <c r="I4348" s="18"/>
      <c r="J4348" s="18"/>
      <c r="K4348" s="18"/>
      <c r="L4348" s="18"/>
      <c r="M4348" s="18"/>
      <c r="N4348" s="18"/>
      <c r="O4348" s="18"/>
      <c r="P4348" s="18"/>
    </row>
    <row r="4349" spans="2:16" ht="12.75">
      <c r="B4349" s="18"/>
      <c r="C4349" s="18"/>
      <c r="D4349" s="18"/>
      <c r="E4349" s="18"/>
      <c r="F4349" s="18"/>
      <c r="G4349" s="18"/>
      <c r="H4349" s="18"/>
      <c r="I4349" s="18"/>
      <c r="J4349" s="18"/>
      <c r="K4349" s="18"/>
      <c r="L4349" s="18"/>
      <c r="M4349" s="18"/>
      <c r="N4349" s="18"/>
      <c r="O4349" s="18"/>
      <c r="P4349" s="18"/>
    </row>
    <row r="4350" spans="2:16" ht="12.75">
      <c r="B4350" s="18"/>
      <c r="C4350" s="18"/>
      <c r="D4350" s="18"/>
      <c r="E4350" s="18"/>
      <c r="F4350" s="18"/>
      <c r="G4350" s="18"/>
      <c r="H4350" s="18"/>
      <c r="I4350" s="18"/>
      <c r="J4350" s="18"/>
      <c r="K4350" s="18"/>
      <c r="L4350" s="18"/>
      <c r="M4350" s="18"/>
      <c r="N4350" s="18"/>
      <c r="O4350" s="18"/>
      <c r="P4350" s="18"/>
    </row>
    <row r="4351" spans="2:16" ht="12.75">
      <c r="B4351" s="18"/>
      <c r="C4351" s="18"/>
      <c r="D4351" s="18"/>
      <c r="E4351" s="18"/>
      <c r="F4351" s="18"/>
      <c r="G4351" s="18"/>
      <c r="H4351" s="18"/>
      <c r="I4351" s="18"/>
      <c r="J4351" s="18"/>
      <c r="K4351" s="18"/>
      <c r="L4351" s="18"/>
      <c r="M4351" s="18"/>
      <c r="N4351" s="18"/>
      <c r="O4351" s="18"/>
      <c r="P4351" s="18"/>
    </row>
    <row r="4352" spans="2:16" ht="12.75">
      <c r="B4352" s="18"/>
      <c r="C4352" s="18"/>
      <c r="D4352" s="18"/>
      <c r="E4352" s="18"/>
      <c r="F4352" s="18"/>
      <c r="G4352" s="18"/>
      <c r="H4352" s="18"/>
      <c r="I4352" s="18"/>
      <c r="J4352" s="18"/>
      <c r="K4352" s="18"/>
      <c r="L4352" s="18"/>
      <c r="M4352" s="18"/>
      <c r="N4352" s="18"/>
      <c r="O4352" s="18"/>
      <c r="P4352" s="18"/>
    </row>
    <row r="4353" spans="2:16" ht="12.75">
      <c r="B4353" s="18"/>
      <c r="C4353" s="18"/>
      <c r="D4353" s="18"/>
      <c r="E4353" s="18"/>
      <c r="F4353" s="18"/>
      <c r="G4353" s="18"/>
      <c r="H4353" s="18"/>
      <c r="I4353" s="18"/>
      <c r="J4353" s="18"/>
      <c r="K4353" s="18"/>
      <c r="L4353" s="18"/>
      <c r="M4353" s="18"/>
      <c r="N4353" s="18"/>
      <c r="O4353" s="18"/>
      <c r="P4353" s="18"/>
    </row>
    <row r="4354" spans="2:16" ht="12.75">
      <c r="B4354" s="18"/>
      <c r="C4354" s="18"/>
      <c r="D4354" s="18"/>
      <c r="E4354" s="18"/>
      <c r="F4354" s="18"/>
      <c r="G4354" s="18"/>
      <c r="H4354" s="18"/>
      <c r="I4354" s="18"/>
      <c r="J4354" s="18"/>
      <c r="K4354" s="18"/>
      <c r="L4354" s="18"/>
      <c r="M4354" s="18"/>
      <c r="N4354" s="18"/>
      <c r="O4354" s="18"/>
      <c r="P4354" s="18"/>
    </row>
    <row r="4355" spans="2:16" ht="12.75">
      <c r="B4355" s="18"/>
      <c r="C4355" s="18"/>
      <c r="D4355" s="18"/>
      <c r="E4355" s="18"/>
      <c r="F4355" s="18"/>
      <c r="G4355" s="18"/>
      <c r="H4355" s="18"/>
      <c r="I4355" s="18"/>
      <c r="J4355" s="18"/>
      <c r="K4355" s="18"/>
      <c r="L4355" s="18"/>
      <c r="M4355" s="18"/>
      <c r="N4355" s="18"/>
      <c r="O4355" s="18"/>
      <c r="P4355" s="18"/>
    </row>
    <row r="4356" spans="2:16" ht="12.75">
      <c r="B4356" s="18"/>
      <c r="C4356" s="18"/>
      <c r="D4356" s="18"/>
      <c r="E4356" s="18"/>
      <c r="F4356" s="18"/>
      <c r="G4356" s="18"/>
      <c r="H4356" s="18"/>
      <c r="I4356" s="18"/>
      <c r="J4356" s="18"/>
      <c r="K4356" s="18"/>
      <c r="L4356" s="18"/>
      <c r="M4356" s="18"/>
      <c r="N4356" s="18"/>
      <c r="O4356" s="18"/>
      <c r="P4356" s="18"/>
    </row>
    <row r="4357" spans="2:16" ht="12.75">
      <c r="B4357" s="18"/>
      <c r="C4357" s="18"/>
      <c r="D4357" s="18"/>
      <c r="E4357" s="18"/>
      <c r="F4357" s="18"/>
      <c r="G4357" s="18"/>
      <c r="H4357" s="18"/>
      <c r="I4357" s="18"/>
      <c r="J4357" s="18"/>
      <c r="K4357" s="18"/>
      <c r="L4357" s="18"/>
      <c r="M4357" s="18"/>
      <c r="N4357" s="18"/>
      <c r="O4357" s="18"/>
      <c r="P4357" s="18"/>
    </row>
    <row r="4358" spans="2:16" ht="12.75">
      <c r="B4358" s="18"/>
      <c r="C4358" s="18"/>
      <c r="D4358" s="18"/>
      <c r="E4358" s="18"/>
      <c r="F4358" s="18"/>
      <c r="G4358" s="18"/>
      <c r="H4358" s="18"/>
      <c r="I4358" s="18"/>
      <c r="J4358" s="18"/>
      <c r="K4358" s="18"/>
      <c r="L4358" s="18"/>
      <c r="M4358" s="18"/>
      <c r="N4358" s="18"/>
      <c r="O4358" s="18"/>
      <c r="P4358" s="18"/>
    </row>
    <row r="4359" spans="2:16" ht="12.75">
      <c r="B4359" s="18"/>
      <c r="C4359" s="18"/>
      <c r="D4359" s="18"/>
      <c r="E4359" s="18"/>
      <c r="F4359" s="18"/>
      <c r="G4359" s="18"/>
      <c r="H4359" s="18"/>
      <c r="I4359" s="18"/>
      <c r="J4359" s="18"/>
      <c r="K4359" s="18"/>
      <c r="L4359" s="18"/>
      <c r="M4359" s="18"/>
      <c r="N4359" s="18"/>
      <c r="O4359" s="18"/>
      <c r="P4359" s="18"/>
    </row>
    <row r="4360" spans="2:16" ht="12.75">
      <c r="B4360" s="18"/>
      <c r="C4360" s="18"/>
      <c r="D4360" s="18"/>
      <c r="E4360" s="18"/>
      <c r="F4360" s="18"/>
      <c r="G4360" s="18"/>
      <c r="H4360" s="18"/>
      <c r="I4360" s="18"/>
      <c r="J4360" s="18"/>
      <c r="K4360" s="18"/>
      <c r="L4360" s="18"/>
      <c r="M4360" s="18"/>
      <c r="N4360" s="18"/>
      <c r="O4360" s="18"/>
      <c r="P4360" s="18"/>
    </row>
    <row r="4361" spans="2:16" ht="12.75">
      <c r="B4361" s="18"/>
      <c r="C4361" s="18"/>
      <c r="D4361" s="18"/>
      <c r="E4361" s="18"/>
      <c r="F4361" s="18"/>
      <c r="G4361" s="18"/>
      <c r="H4361" s="18"/>
      <c r="I4361" s="18"/>
      <c r="J4361" s="18"/>
      <c r="K4361" s="18"/>
      <c r="L4361" s="18"/>
      <c r="M4361" s="18"/>
      <c r="N4361" s="18"/>
      <c r="O4361" s="18"/>
      <c r="P4361" s="18"/>
    </row>
    <row r="4362" spans="2:16" ht="12.75">
      <c r="B4362" s="18"/>
      <c r="C4362" s="18"/>
      <c r="D4362" s="18"/>
      <c r="E4362" s="18"/>
      <c r="F4362" s="18"/>
      <c r="G4362" s="18"/>
      <c r="H4362" s="18"/>
      <c r="I4362" s="18"/>
      <c r="J4362" s="18"/>
      <c r="K4362" s="18"/>
      <c r="L4362" s="18"/>
      <c r="M4362" s="18"/>
      <c r="N4362" s="18"/>
      <c r="O4362" s="18"/>
      <c r="P4362" s="18"/>
    </row>
    <row r="4363" spans="2:16" ht="12.75">
      <c r="B4363" s="18"/>
      <c r="C4363" s="18"/>
      <c r="D4363" s="18"/>
      <c r="E4363" s="18"/>
      <c r="F4363" s="18"/>
      <c r="G4363" s="18"/>
      <c r="H4363" s="18"/>
      <c r="I4363" s="18"/>
      <c r="J4363" s="18"/>
      <c r="K4363" s="18"/>
      <c r="L4363" s="18"/>
      <c r="M4363" s="18"/>
      <c r="N4363" s="18"/>
      <c r="O4363" s="18"/>
      <c r="P4363" s="18"/>
    </row>
    <row r="4364" spans="2:16" ht="12.75">
      <c r="B4364" s="18"/>
      <c r="C4364" s="18"/>
      <c r="D4364" s="18"/>
      <c r="E4364" s="18"/>
      <c r="F4364" s="18"/>
      <c r="G4364" s="18"/>
      <c r="H4364" s="18"/>
      <c r="I4364" s="18"/>
      <c r="J4364" s="18"/>
      <c r="K4364" s="18"/>
      <c r="L4364" s="18"/>
      <c r="M4364" s="18"/>
      <c r="N4364" s="18"/>
      <c r="O4364" s="18"/>
      <c r="P4364" s="18"/>
    </row>
    <row r="4365" spans="2:16" ht="12.75">
      <c r="B4365" s="18"/>
      <c r="C4365" s="18"/>
      <c r="D4365" s="18"/>
      <c r="E4365" s="18"/>
      <c r="F4365" s="18"/>
      <c r="G4365" s="18"/>
      <c r="H4365" s="18"/>
      <c r="I4365" s="18"/>
      <c r="J4365" s="18"/>
      <c r="K4365" s="18"/>
      <c r="L4365" s="18"/>
      <c r="M4365" s="18"/>
      <c r="N4365" s="18"/>
      <c r="O4365" s="18"/>
      <c r="P4365" s="18"/>
    </row>
    <row r="4366" spans="2:16" ht="12.75">
      <c r="B4366" s="18"/>
      <c r="C4366" s="18"/>
      <c r="D4366" s="18"/>
      <c r="E4366" s="18"/>
      <c r="F4366" s="18"/>
      <c r="G4366" s="18"/>
      <c r="H4366" s="18"/>
      <c r="I4366" s="18"/>
      <c r="J4366" s="18"/>
      <c r="K4366" s="18"/>
      <c r="L4366" s="18"/>
      <c r="M4366" s="18"/>
      <c r="N4366" s="18"/>
      <c r="O4366" s="18"/>
      <c r="P4366" s="18"/>
    </row>
    <row r="4367" spans="2:16" ht="12.75">
      <c r="B4367" s="18"/>
      <c r="C4367" s="18"/>
      <c r="D4367" s="18"/>
      <c r="E4367" s="18"/>
      <c r="F4367" s="18"/>
      <c r="G4367" s="18"/>
      <c r="H4367" s="18"/>
      <c r="I4367" s="18"/>
      <c r="J4367" s="18"/>
      <c r="K4367" s="18"/>
      <c r="L4367" s="18"/>
      <c r="M4367" s="18"/>
      <c r="N4367" s="18"/>
      <c r="O4367" s="18"/>
      <c r="P4367" s="18"/>
    </row>
    <row r="4368" spans="2:16" ht="12.75">
      <c r="B4368" s="18"/>
      <c r="C4368" s="18"/>
      <c r="D4368" s="18"/>
      <c r="E4368" s="18"/>
      <c r="F4368" s="18"/>
      <c r="G4368" s="18"/>
      <c r="H4368" s="18"/>
      <c r="I4368" s="18"/>
      <c r="J4368" s="18"/>
      <c r="K4368" s="18"/>
      <c r="L4368" s="18"/>
      <c r="M4368" s="18"/>
      <c r="N4368" s="18"/>
      <c r="O4368" s="18"/>
      <c r="P4368" s="18"/>
    </row>
    <row r="4369" spans="2:16" ht="12.75">
      <c r="B4369" s="18"/>
      <c r="C4369" s="18"/>
      <c r="D4369" s="18"/>
      <c r="E4369" s="18"/>
      <c r="F4369" s="18"/>
      <c r="G4369" s="18"/>
      <c r="H4369" s="18"/>
      <c r="I4369" s="18"/>
      <c r="J4369" s="18"/>
      <c r="K4369" s="18"/>
      <c r="L4369" s="18"/>
      <c r="M4369" s="18"/>
      <c r="N4369" s="18"/>
      <c r="O4369" s="18"/>
      <c r="P4369" s="18"/>
    </row>
    <row r="4370" spans="2:16" ht="12.75">
      <c r="B4370" s="18"/>
      <c r="C4370" s="18"/>
      <c r="D4370" s="18"/>
      <c r="E4370" s="18"/>
      <c r="F4370" s="18"/>
      <c r="G4370" s="18"/>
      <c r="H4370" s="18"/>
      <c r="I4370" s="18"/>
      <c r="J4370" s="18"/>
      <c r="K4370" s="18"/>
      <c r="L4370" s="18"/>
      <c r="M4370" s="18"/>
      <c r="N4370" s="18"/>
      <c r="O4370" s="18"/>
      <c r="P4370" s="18"/>
    </row>
    <row r="4371" spans="2:16" ht="12.75">
      <c r="B4371" s="18"/>
      <c r="C4371" s="18"/>
      <c r="D4371" s="18"/>
      <c r="E4371" s="18"/>
      <c r="F4371" s="18"/>
      <c r="G4371" s="18"/>
      <c r="H4371" s="18"/>
      <c r="I4371" s="18"/>
      <c r="J4371" s="18"/>
      <c r="K4371" s="18"/>
      <c r="L4371" s="18"/>
      <c r="M4371" s="18"/>
      <c r="N4371" s="18"/>
      <c r="O4371" s="18"/>
      <c r="P4371" s="18"/>
    </row>
    <row r="4372" spans="2:16" ht="12.75">
      <c r="B4372" s="18"/>
      <c r="C4372" s="18"/>
      <c r="D4372" s="18"/>
      <c r="E4372" s="18"/>
      <c r="F4372" s="18"/>
      <c r="G4372" s="18"/>
      <c r="H4372" s="18"/>
      <c r="I4372" s="18"/>
      <c r="J4372" s="18"/>
      <c r="K4372" s="18"/>
      <c r="L4372" s="18"/>
      <c r="M4372" s="18"/>
      <c r="N4372" s="18"/>
      <c r="O4372" s="18"/>
      <c r="P4372" s="18"/>
    </row>
    <row r="4373" spans="2:16" ht="12.75">
      <c r="B4373" s="18"/>
      <c r="C4373" s="18"/>
      <c r="D4373" s="18"/>
      <c r="E4373" s="18"/>
      <c r="F4373" s="18"/>
      <c r="G4373" s="18"/>
      <c r="H4373" s="18"/>
      <c r="I4373" s="18"/>
      <c r="J4373" s="18"/>
      <c r="K4373" s="18"/>
      <c r="L4373" s="18"/>
      <c r="M4373" s="18"/>
      <c r="N4373" s="18"/>
      <c r="O4373" s="18"/>
      <c r="P4373" s="18"/>
    </row>
    <row r="4374" spans="2:16" ht="12.75">
      <c r="B4374" s="18"/>
      <c r="C4374" s="18"/>
      <c r="D4374" s="18"/>
      <c r="E4374" s="18"/>
      <c r="F4374" s="18"/>
      <c r="G4374" s="18"/>
      <c r="H4374" s="18"/>
      <c r="I4374" s="18"/>
      <c r="J4374" s="18"/>
      <c r="K4374" s="18"/>
      <c r="L4374" s="18"/>
      <c r="M4374" s="18"/>
      <c r="N4374" s="18"/>
      <c r="O4374" s="18"/>
      <c r="P4374" s="18"/>
    </row>
    <row r="4375" spans="2:16" ht="12.75">
      <c r="B4375" s="18"/>
      <c r="C4375" s="18"/>
      <c r="D4375" s="18"/>
      <c r="E4375" s="18"/>
      <c r="F4375" s="18"/>
      <c r="G4375" s="18"/>
      <c r="H4375" s="18"/>
      <c r="I4375" s="18"/>
      <c r="J4375" s="18"/>
      <c r="K4375" s="18"/>
      <c r="L4375" s="18"/>
      <c r="M4375" s="18"/>
      <c r="N4375" s="18"/>
      <c r="O4375" s="18"/>
      <c r="P4375" s="18"/>
    </row>
    <row r="4376" spans="2:16" ht="12.75">
      <c r="B4376" s="18"/>
      <c r="C4376" s="18"/>
      <c r="D4376" s="18"/>
      <c r="E4376" s="18"/>
      <c r="F4376" s="18"/>
      <c r="G4376" s="18"/>
      <c r="H4376" s="18"/>
      <c r="I4376" s="18"/>
      <c r="J4376" s="18"/>
      <c r="K4376" s="18"/>
      <c r="L4376" s="18"/>
      <c r="M4376" s="18"/>
      <c r="N4376" s="18"/>
      <c r="O4376" s="18"/>
      <c r="P4376" s="18"/>
    </row>
    <row r="4377" spans="2:16" ht="12.75">
      <c r="B4377" s="18"/>
      <c r="C4377" s="18"/>
      <c r="D4377" s="18"/>
      <c r="E4377" s="18"/>
      <c r="F4377" s="18"/>
      <c r="G4377" s="18"/>
      <c r="H4377" s="18"/>
      <c r="I4377" s="18"/>
      <c r="J4377" s="18"/>
      <c r="K4377" s="18"/>
      <c r="L4377" s="18"/>
      <c r="M4377" s="18"/>
      <c r="N4377" s="18"/>
      <c r="O4377" s="18"/>
      <c r="P4377" s="18"/>
    </row>
    <row r="4378" spans="2:16" ht="12.75">
      <c r="B4378" s="18"/>
      <c r="C4378" s="18"/>
      <c r="D4378" s="18"/>
      <c r="E4378" s="18"/>
      <c r="F4378" s="18"/>
      <c r="G4378" s="18"/>
      <c r="H4378" s="18"/>
      <c r="I4378" s="18"/>
      <c r="J4378" s="18"/>
      <c r="K4378" s="18"/>
      <c r="L4378" s="18"/>
      <c r="M4378" s="18"/>
      <c r="N4378" s="18"/>
      <c r="O4378" s="18"/>
      <c r="P4378" s="18"/>
    </row>
    <row r="4379" spans="2:16" ht="12.75">
      <c r="B4379" s="18"/>
      <c r="C4379" s="18"/>
      <c r="D4379" s="18"/>
      <c r="E4379" s="18"/>
      <c r="F4379" s="18"/>
      <c r="G4379" s="18"/>
      <c r="H4379" s="18"/>
      <c r="I4379" s="18"/>
      <c r="J4379" s="18"/>
      <c r="K4379" s="18"/>
      <c r="L4379" s="18"/>
      <c r="M4379" s="18"/>
      <c r="N4379" s="18"/>
      <c r="O4379" s="18"/>
      <c r="P4379" s="18"/>
    </row>
    <row r="4380" spans="2:16" ht="12.75">
      <c r="B4380" s="18"/>
      <c r="C4380" s="18"/>
      <c r="D4380" s="18"/>
      <c r="E4380" s="18"/>
      <c r="F4380" s="18"/>
      <c r="G4380" s="18"/>
      <c r="H4380" s="18"/>
      <c r="I4380" s="18"/>
      <c r="J4380" s="18"/>
      <c r="K4380" s="18"/>
      <c r="L4380" s="18"/>
      <c r="M4380" s="18"/>
      <c r="N4380" s="18"/>
      <c r="O4380" s="18"/>
      <c r="P4380" s="18"/>
    </row>
    <row r="4381" spans="2:16" ht="12.75">
      <c r="B4381" s="18"/>
      <c r="C4381" s="18"/>
      <c r="D4381" s="18"/>
      <c r="E4381" s="18"/>
      <c r="F4381" s="18"/>
      <c r="G4381" s="18"/>
      <c r="H4381" s="18"/>
      <c r="I4381" s="18"/>
      <c r="J4381" s="18"/>
      <c r="K4381" s="18"/>
      <c r="L4381" s="18"/>
      <c r="M4381" s="18"/>
      <c r="N4381" s="18"/>
      <c r="O4381" s="18"/>
      <c r="P4381" s="18"/>
    </row>
    <row r="4382" spans="2:16" ht="12.75">
      <c r="B4382" s="18"/>
      <c r="C4382" s="18"/>
      <c r="D4382" s="18"/>
      <c r="E4382" s="18"/>
      <c r="F4382" s="18"/>
      <c r="G4382" s="18"/>
      <c r="H4382" s="18"/>
      <c r="I4382" s="18"/>
      <c r="J4382" s="18"/>
      <c r="K4382" s="18"/>
      <c r="L4382" s="18"/>
      <c r="M4382" s="18"/>
      <c r="N4382" s="18"/>
      <c r="O4382" s="18"/>
      <c r="P4382" s="18"/>
    </row>
    <row r="4383" spans="2:16" ht="12.75">
      <c r="B4383" s="18"/>
      <c r="C4383" s="18"/>
      <c r="D4383" s="18"/>
      <c r="E4383" s="18"/>
      <c r="F4383" s="18"/>
      <c r="G4383" s="18"/>
      <c r="H4383" s="18"/>
      <c r="I4383" s="18"/>
      <c r="J4383" s="18"/>
      <c r="K4383" s="18"/>
      <c r="L4383" s="18"/>
      <c r="M4383" s="18"/>
      <c r="N4383" s="18"/>
      <c r="O4383" s="18"/>
      <c r="P4383" s="18"/>
    </row>
    <row r="4384" spans="2:16" ht="12.75">
      <c r="B4384" s="18"/>
      <c r="C4384" s="18"/>
      <c r="D4384" s="18"/>
      <c r="E4384" s="18"/>
      <c r="F4384" s="18"/>
      <c r="G4384" s="18"/>
      <c r="H4384" s="18"/>
      <c r="I4384" s="18"/>
      <c r="J4384" s="18"/>
      <c r="K4384" s="18"/>
      <c r="L4384" s="18"/>
      <c r="M4384" s="18"/>
      <c r="N4384" s="18"/>
      <c r="O4384" s="18"/>
      <c r="P4384" s="18"/>
    </row>
    <row r="4385" spans="2:16" ht="12.75">
      <c r="B4385" s="18"/>
      <c r="C4385" s="18"/>
      <c r="D4385" s="18"/>
      <c r="E4385" s="18"/>
      <c r="F4385" s="18"/>
      <c r="G4385" s="18"/>
      <c r="H4385" s="18"/>
      <c r="I4385" s="18"/>
      <c r="J4385" s="18"/>
      <c r="K4385" s="18"/>
      <c r="L4385" s="18"/>
      <c r="M4385" s="18"/>
      <c r="N4385" s="18"/>
      <c r="O4385" s="18"/>
      <c r="P4385" s="18"/>
    </row>
    <row r="4386" spans="2:16" ht="12.75">
      <c r="B4386" s="18"/>
      <c r="C4386" s="18"/>
      <c r="D4386" s="18"/>
      <c r="E4386" s="18"/>
      <c r="F4386" s="18"/>
      <c r="G4386" s="18"/>
      <c r="H4386" s="18"/>
      <c r="I4386" s="18"/>
      <c r="J4386" s="18"/>
      <c r="K4386" s="18"/>
      <c r="L4386" s="18"/>
      <c r="M4386" s="18"/>
      <c r="N4386" s="18"/>
      <c r="O4386" s="18"/>
      <c r="P4386" s="18"/>
    </row>
    <row r="4387" spans="2:16" ht="12.75">
      <c r="B4387" s="18"/>
      <c r="C4387" s="18"/>
      <c r="D4387" s="18"/>
      <c r="E4387" s="18"/>
      <c r="F4387" s="18"/>
      <c r="G4387" s="18"/>
      <c r="H4387" s="18"/>
      <c r="I4387" s="18"/>
      <c r="J4387" s="18"/>
      <c r="K4387" s="18"/>
      <c r="L4387" s="18"/>
      <c r="M4387" s="18"/>
      <c r="N4387" s="18"/>
      <c r="O4387" s="18"/>
      <c r="P4387" s="18"/>
    </row>
    <row r="4388" spans="2:16" ht="12.75">
      <c r="B4388" s="18"/>
      <c r="C4388" s="18"/>
      <c r="D4388" s="18"/>
      <c r="E4388" s="18"/>
      <c r="F4388" s="18"/>
      <c r="G4388" s="18"/>
      <c r="H4388" s="18"/>
      <c r="I4388" s="18"/>
      <c r="J4388" s="18"/>
      <c r="K4388" s="18"/>
      <c r="L4388" s="18"/>
      <c r="M4388" s="18"/>
      <c r="N4388" s="18"/>
      <c r="O4388" s="18"/>
      <c r="P4388" s="18"/>
    </row>
    <row r="4389" spans="2:16" ht="12.75">
      <c r="B4389" s="18"/>
      <c r="C4389" s="18"/>
      <c r="D4389" s="18"/>
      <c r="E4389" s="18"/>
      <c r="F4389" s="18"/>
      <c r="G4389" s="18"/>
      <c r="H4389" s="18"/>
      <c r="I4389" s="18"/>
      <c r="J4389" s="18"/>
      <c r="K4389" s="18"/>
      <c r="L4389" s="18"/>
      <c r="M4389" s="18"/>
      <c r="N4389" s="18"/>
      <c r="O4389" s="18"/>
      <c r="P4389" s="18"/>
    </row>
    <row r="4390" spans="2:16" ht="12.75">
      <c r="B4390" s="18"/>
      <c r="C4390" s="18"/>
      <c r="D4390" s="18"/>
      <c r="E4390" s="18"/>
      <c r="F4390" s="18"/>
      <c r="G4390" s="18"/>
      <c r="H4390" s="18"/>
      <c r="I4390" s="18"/>
      <c r="J4390" s="18"/>
      <c r="K4390" s="18"/>
      <c r="L4390" s="18"/>
      <c r="M4390" s="18"/>
      <c r="N4390" s="18"/>
      <c r="O4390" s="18"/>
      <c r="P4390" s="18"/>
    </row>
    <row r="4391" spans="2:16" ht="12.75">
      <c r="B4391" s="18"/>
      <c r="C4391" s="18"/>
      <c r="D4391" s="18"/>
      <c r="E4391" s="18"/>
      <c r="F4391" s="18"/>
      <c r="G4391" s="18"/>
      <c r="H4391" s="18"/>
      <c r="I4391" s="18"/>
      <c r="J4391" s="18"/>
      <c r="K4391" s="18"/>
      <c r="L4391" s="18"/>
      <c r="M4391" s="18"/>
      <c r="N4391" s="18"/>
      <c r="O4391" s="18"/>
      <c r="P4391" s="18"/>
    </row>
    <row r="4392" spans="2:16" ht="12.75">
      <c r="B4392" s="18"/>
      <c r="C4392" s="18"/>
      <c r="D4392" s="18"/>
      <c r="E4392" s="18"/>
      <c r="F4392" s="18"/>
      <c r="G4392" s="18"/>
      <c r="H4392" s="18"/>
      <c r="I4392" s="18"/>
      <c r="J4392" s="18"/>
      <c r="K4392" s="18"/>
      <c r="L4392" s="18"/>
      <c r="M4392" s="18"/>
      <c r="N4392" s="18"/>
      <c r="O4392" s="18"/>
      <c r="P4392" s="18"/>
    </row>
    <row r="4393" spans="2:16" ht="12.75">
      <c r="B4393" s="18"/>
      <c r="C4393" s="18"/>
      <c r="D4393" s="18"/>
      <c r="E4393" s="18"/>
      <c r="F4393" s="18"/>
      <c r="G4393" s="18"/>
      <c r="H4393" s="18"/>
      <c r="I4393" s="18"/>
      <c r="J4393" s="18"/>
      <c r="K4393" s="18"/>
      <c r="L4393" s="18"/>
      <c r="M4393" s="18"/>
      <c r="N4393" s="18"/>
      <c r="O4393" s="18"/>
      <c r="P4393" s="18"/>
    </row>
    <row r="4394" spans="2:16" ht="12.75">
      <c r="B4394" s="18"/>
      <c r="C4394" s="18"/>
      <c r="D4394" s="18"/>
      <c r="E4394" s="18"/>
      <c r="F4394" s="18"/>
      <c r="G4394" s="18"/>
      <c r="H4394" s="18"/>
      <c r="I4394" s="18"/>
      <c r="J4394" s="18"/>
      <c r="K4394" s="18"/>
      <c r="L4394" s="18"/>
      <c r="M4394" s="18"/>
      <c r="N4394" s="18"/>
      <c r="O4394" s="18"/>
      <c r="P4394" s="18"/>
    </row>
    <row r="4395" spans="2:16" ht="12.75">
      <c r="B4395" s="18"/>
      <c r="C4395" s="18"/>
      <c r="D4395" s="18"/>
      <c r="E4395" s="18"/>
      <c r="F4395" s="18"/>
      <c r="G4395" s="18"/>
      <c r="H4395" s="18"/>
      <c r="I4395" s="18"/>
      <c r="J4395" s="18"/>
      <c r="K4395" s="18"/>
      <c r="L4395" s="18"/>
      <c r="M4395" s="18"/>
      <c r="N4395" s="18"/>
      <c r="O4395" s="18"/>
      <c r="P4395" s="18"/>
    </row>
    <row r="4396" spans="2:16" ht="12.75">
      <c r="B4396" s="18"/>
      <c r="C4396" s="18"/>
      <c r="D4396" s="18"/>
      <c r="E4396" s="18"/>
      <c r="F4396" s="18"/>
      <c r="G4396" s="18"/>
      <c r="H4396" s="18"/>
      <c r="I4396" s="18"/>
      <c r="J4396" s="18"/>
      <c r="K4396" s="18"/>
      <c r="L4396" s="18"/>
      <c r="M4396" s="18"/>
      <c r="N4396" s="18"/>
      <c r="O4396" s="18"/>
      <c r="P4396" s="18"/>
    </row>
    <row r="4397" spans="2:16" ht="12.75">
      <c r="B4397" s="18"/>
      <c r="C4397" s="18"/>
      <c r="D4397" s="18"/>
      <c r="E4397" s="18"/>
      <c r="F4397" s="18"/>
      <c r="G4397" s="18"/>
      <c r="H4397" s="18"/>
      <c r="I4397" s="18"/>
      <c r="J4397" s="18"/>
      <c r="K4397" s="18"/>
      <c r="L4397" s="18"/>
      <c r="M4397" s="18"/>
      <c r="N4397" s="18"/>
      <c r="O4397" s="18"/>
      <c r="P4397" s="18"/>
    </row>
    <row r="4398" spans="2:16" ht="12.75">
      <c r="B4398" s="18"/>
      <c r="C4398" s="18"/>
      <c r="D4398" s="18"/>
      <c r="E4398" s="18"/>
      <c r="F4398" s="18"/>
      <c r="G4398" s="18"/>
      <c r="H4398" s="18"/>
      <c r="I4398" s="18"/>
      <c r="J4398" s="18"/>
      <c r="K4398" s="18"/>
      <c r="L4398" s="18"/>
      <c r="M4398" s="18"/>
      <c r="N4398" s="18"/>
      <c r="O4398" s="18"/>
      <c r="P4398" s="18"/>
    </row>
    <row r="4399" spans="2:16" ht="12.75">
      <c r="B4399" s="18"/>
      <c r="C4399" s="18"/>
      <c r="D4399" s="18"/>
      <c r="E4399" s="18"/>
      <c r="F4399" s="18"/>
      <c r="G4399" s="18"/>
      <c r="H4399" s="18"/>
      <c r="I4399" s="18"/>
      <c r="J4399" s="18"/>
      <c r="K4399" s="18"/>
      <c r="L4399" s="18"/>
      <c r="M4399" s="18"/>
      <c r="N4399" s="18"/>
      <c r="O4399" s="18"/>
      <c r="P4399" s="18"/>
    </row>
    <row r="4400" spans="2:16" ht="12.75">
      <c r="B4400" s="18"/>
      <c r="C4400" s="18"/>
      <c r="D4400" s="18"/>
      <c r="E4400" s="18"/>
      <c r="F4400" s="18"/>
      <c r="G4400" s="18"/>
      <c r="H4400" s="18"/>
      <c r="I4400" s="18"/>
      <c r="J4400" s="18"/>
      <c r="K4400" s="18"/>
      <c r="L4400" s="18"/>
      <c r="M4400" s="18"/>
      <c r="N4400" s="18"/>
      <c r="O4400" s="18"/>
      <c r="P4400" s="18"/>
    </row>
    <row r="4401" spans="2:16" ht="12.75">
      <c r="B4401" s="18"/>
      <c r="C4401" s="18"/>
      <c r="D4401" s="18"/>
      <c r="E4401" s="18"/>
      <c r="F4401" s="18"/>
      <c r="G4401" s="18"/>
      <c r="H4401" s="18"/>
      <c r="I4401" s="18"/>
      <c r="J4401" s="18"/>
      <c r="K4401" s="18"/>
      <c r="L4401" s="18"/>
      <c r="M4401" s="18"/>
      <c r="N4401" s="18"/>
      <c r="O4401" s="18"/>
      <c r="P4401" s="18"/>
    </row>
    <row r="4402" spans="2:16" ht="12.75">
      <c r="B4402" s="18"/>
      <c r="C4402" s="18"/>
      <c r="D4402" s="18"/>
      <c r="E4402" s="18"/>
      <c r="F4402" s="18"/>
      <c r="G4402" s="18"/>
      <c r="H4402" s="18"/>
      <c r="I4402" s="18"/>
      <c r="J4402" s="18"/>
      <c r="K4402" s="18"/>
      <c r="L4402" s="18"/>
      <c r="M4402" s="18"/>
      <c r="N4402" s="18"/>
      <c r="O4402" s="18"/>
      <c r="P4402" s="18"/>
    </row>
    <row r="4403" spans="2:16" ht="12.75">
      <c r="B4403" s="18"/>
      <c r="C4403" s="18"/>
      <c r="D4403" s="18"/>
      <c r="E4403" s="18"/>
      <c r="F4403" s="18"/>
      <c r="G4403" s="18"/>
      <c r="H4403" s="18"/>
      <c r="I4403" s="18"/>
      <c r="J4403" s="18"/>
      <c r="K4403" s="18"/>
      <c r="L4403" s="18"/>
      <c r="M4403" s="18"/>
      <c r="N4403" s="18"/>
      <c r="O4403" s="18"/>
      <c r="P4403" s="18"/>
    </row>
    <row r="4404" spans="2:16" ht="12.75">
      <c r="B4404" s="18"/>
      <c r="C4404" s="18"/>
      <c r="D4404" s="18"/>
      <c r="E4404" s="18"/>
      <c r="F4404" s="18"/>
      <c r="G4404" s="18"/>
      <c r="H4404" s="18"/>
      <c r="I4404" s="18"/>
      <c r="J4404" s="18"/>
      <c r="K4404" s="18"/>
      <c r="L4404" s="18"/>
      <c r="M4404" s="18"/>
      <c r="N4404" s="18"/>
      <c r="O4404" s="18"/>
      <c r="P4404" s="18"/>
    </row>
    <row r="4405" spans="2:16" ht="12.75">
      <c r="B4405" s="18"/>
      <c r="C4405" s="18"/>
      <c r="D4405" s="18"/>
      <c r="E4405" s="18"/>
      <c r="F4405" s="18"/>
      <c r="G4405" s="18"/>
      <c r="H4405" s="18"/>
      <c r="I4405" s="18"/>
      <c r="J4405" s="18"/>
      <c r="K4405" s="18"/>
      <c r="L4405" s="18"/>
      <c r="M4405" s="18"/>
      <c r="N4405" s="18"/>
      <c r="O4405" s="18"/>
      <c r="P4405" s="18"/>
    </row>
    <row r="4406" spans="2:16" ht="12.75">
      <c r="B4406" s="18"/>
      <c r="C4406" s="18"/>
      <c r="D4406" s="18"/>
      <c r="E4406" s="18"/>
      <c r="F4406" s="18"/>
      <c r="G4406" s="18"/>
      <c r="H4406" s="18"/>
      <c r="I4406" s="18"/>
      <c r="J4406" s="18"/>
      <c r="K4406" s="18"/>
      <c r="L4406" s="18"/>
      <c r="M4406" s="18"/>
      <c r="N4406" s="18"/>
      <c r="O4406" s="18"/>
      <c r="P4406" s="18"/>
    </row>
    <row r="4407" spans="2:16" ht="12.75">
      <c r="B4407" s="18"/>
      <c r="C4407" s="18"/>
      <c r="D4407" s="18"/>
      <c r="E4407" s="18"/>
      <c r="F4407" s="18"/>
      <c r="G4407" s="18"/>
      <c r="H4407" s="18"/>
      <c r="I4407" s="18"/>
      <c r="J4407" s="18"/>
      <c r="K4407" s="18"/>
      <c r="L4407" s="18"/>
      <c r="M4407" s="18"/>
      <c r="N4407" s="18"/>
      <c r="O4407" s="18"/>
      <c r="P4407" s="18"/>
    </row>
    <row r="4408" spans="2:16" ht="12.75">
      <c r="B4408" s="18"/>
      <c r="C4408" s="18"/>
      <c r="D4408" s="18"/>
      <c r="E4408" s="18"/>
      <c r="F4408" s="18"/>
      <c r="G4408" s="18"/>
      <c r="H4408" s="18"/>
      <c r="I4408" s="18"/>
      <c r="J4408" s="18"/>
      <c r="K4408" s="18"/>
      <c r="L4408" s="18"/>
      <c r="M4408" s="18"/>
      <c r="N4408" s="18"/>
      <c r="O4408" s="18"/>
      <c r="P4408" s="18"/>
    </row>
    <row r="4409" spans="2:16" ht="12.75">
      <c r="B4409" s="18"/>
      <c r="C4409" s="18"/>
      <c r="D4409" s="18"/>
      <c r="E4409" s="18"/>
      <c r="F4409" s="18"/>
      <c r="G4409" s="18"/>
      <c r="H4409" s="18"/>
      <c r="I4409" s="18"/>
      <c r="J4409" s="18"/>
      <c r="K4409" s="18"/>
      <c r="L4409" s="18"/>
      <c r="M4409" s="18"/>
      <c r="N4409" s="18"/>
      <c r="O4409" s="18"/>
      <c r="P4409" s="18"/>
    </row>
    <row r="4410" spans="2:16" ht="12.75">
      <c r="B4410" s="18"/>
      <c r="C4410" s="18"/>
      <c r="D4410" s="18"/>
      <c r="E4410" s="18"/>
      <c r="F4410" s="18"/>
      <c r="G4410" s="18"/>
      <c r="H4410" s="18"/>
      <c r="I4410" s="18"/>
      <c r="J4410" s="18"/>
      <c r="K4410" s="18"/>
      <c r="L4410" s="18"/>
      <c r="M4410" s="18"/>
      <c r="N4410" s="18"/>
      <c r="O4410" s="18"/>
      <c r="P4410" s="18"/>
    </row>
    <row r="4411" spans="2:16" ht="12.75">
      <c r="B4411" s="18"/>
      <c r="C4411" s="18"/>
      <c r="D4411" s="18"/>
      <c r="E4411" s="18"/>
      <c r="F4411" s="18"/>
      <c r="G4411" s="18"/>
      <c r="H4411" s="18"/>
      <c r="I4411" s="18"/>
      <c r="J4411" s="18"/>
      <c r="K4411" s="18"/>
      <c r="L4411" s="18"/>
      <c r="M4411" s="18"/>
      <c r="N4411" s="18"/>
      <c r="O4411" s="18"/>
      <c r="P4411" s="18"/>
    </row>
    <row r="4412" spans="2:16" ht="12.75">
      <c r="B4412" s="18"/>
      <c r="C4412" s="18"/>
      <c r="D4412" s="18"/>
      <c r="E4412" s="18"/>
      <c r="F4412" s="18"/>
      <c r="G4412" s="18"/>
      <c r="H4412" s="18"/>
      <c r="I4412" s="18"/>
      <c r="J4412" s="18"/>
      <c r="K4412" s="18"/>
      <c r="L4412" s="18"/>
      <c r="M4412" s="18"/>
      <c r="N4412" s="18"/>
      <c r="O4412" s="18"/>
      <c r="P4412" s="18"/>
    </row>
    <row r="4413" spans="2:16" ht="12.75">
      <c r="B4413" s="18"/>
      <c r="C4413" s="18"/>
      <c r="D4413" s="18"/>
      <c r="E4413" s="18"/>
      <c r="F4413" s="18"/>
      <c r="G4413" s="18"/>
      <c r="H4413" s="18"/>
      <c r="I4413" s="18"/>
      <c r="J4413" s="18"/>
      <c r="K4413" s="18"/>
      <c r="L4413" s="18"/>
      <c r="M4413" s="18"/>
      <c r="N4413" s="18"/>
      <c r="O4413" s="18"/>
      <c r="P4413" s="18"/>
    </row>
    <row r="4414" spans="2:16" ht="12.75">
      <c r="B4414" s="18"/>
      <c r="C4414" s="18"/>
      <c r="D4414" s="18"/>
      <c r="E4414" s="18"/>
      <c r="F4414" s="18"/>
      <c r="G4414" s="18"/>
      <c r="H4414" s="18"/>
      <c r="I4414" s="18"/>
      <c r="J4414" s="18"/>
      <c r="K4414" s="18"/>
      <c r="L4414" s="18"/>
      <c r="M4414" s="18"/>
      <c r="N4414" s="18"/>
      <c r="O4414" s="18"/>
      <c r="P4414" s="18"/>
    </row>
    <row r="4415" spans="2:16" ht="12.75">
      <c r="B4415" s="18"/>
      <c r="C4415" s="18"/>
      <c r="D4415" s="18"/>
      <c r="E4415" s="18"/>
      <c r="F4415" s="18"/>
      <c r="G4415" s="18"/>
      <c r="H4415" s="18"/>
      <c r="I4415" s="18"/>
      <c r="J4415" s="18"/>
      <c r="K4415" s="18"/>
      <c r="L4415" s="18"/>
      <c r="M4415" s="18"/>
      <c r="N4415" s="18"/>
      <c r="O4415" s="18"/>
      <c r="P4415" s="18"/>
    </row>
    <row r="4416" spans="2:16" ht="12.75">
      <c r="B4416" s="18"/>
      <c r="C4416" s="18"/>
      <c r="D4416" s="18"/>
      <c r="E4416" s="18"/>
      <c r="F4416" s="18"/>
      <c r="G4416" s="18"/>
      <c r="H4416" s="18"/>
      <c r="I4416" s="18"/>
      <c r="J4416" s="18"/>
      <c r="K4416" s="18"/>
      <c r="L4416" s="18"/>
      <c r="M4416" s="18"/>
      <c r="N4416" s="18"/>
      <c r="O4416" s="18"/>
      <c r="P4416" s="18"/>
    </row>
    <row r="4417" spans="2:16" ht="12.75">
      <c r="B4417" s="18"/>
      <c r="C4417" s="18"/>
      <c r="D4417" s="18"/>
      <c r="E4417" s="18"/>
      <c r="F4417" s="18"/>
      <c r="G4417" s="18"/>
      <c r="H4417" s="18"/>
      <c r="I4417" s="18"/>
      <c r="J4417" s="18"/>
      <c r="K4417" s="18"/>
      <c r="L4417" s="18"/>
      <c r="M4417" s="18"/>
      <c r="N4417" s="18"/>
      <c r="O4417" s="18"/>
      <c r="P4417" s="18"/>
    </row>
    <row r="4418" spans="2:16" ht="12.75">
      <c r="B4418" s="18"/>
      <c r="C4418" s="18"/>
      <c r="D4418" s="18"/>
      <c r="E4418" s="18"/>
      <c r="F4418" s="18"/>
      <c r="G4418" s="18"/>
      <c r="H4418" s="18"/>
      <c r="I4418" s="18"/>
      <c r="J4418" s="18"/>
      <c r="K4418" s="18"/>
      <c r="L4418" s="18"/>
      <c r="M4418" s="18"/>
      <c r="N4418" s="18"/>
      <c r="O4418" s="18"/>
      <c r="P4418" s="18"/>
    </row>
    <row r="4419" spans="2:16" ht="12.75">
      <c r="B4419" s="18"/>
      <c r="C4419" s="18"/>
      <c r="D4419" s="18"/>
      <c r="E4419" s="18"/>
      <c r="F4419" s="18"/>
      <c r="G4419" s="18"/>
      <c r="H4419" s="18"/>
      <c r="I4419" s="18"/>
      <c r="J4419" s="18"/>
      <c r="K4419" s="18"/>
      <c r="L4419" s="18"/>
      <c r="M4419" s="18"/>
      <c r="N4419" s="18"/>
      <c r="O4419" s="18"/>
      <c r="P4419" s="18"/>
    </row>
    <row r="4420" spans="2:16" ht="12.75">
      <c r="B4420" s="18"/>
      <c r="C4420" s="18"/>
      <c r="D4420" s="18"/>
      <c r="E4420" s="18"/>
      <c r="F4420" s="18"/>
      <c r="G4420" s="18"/>
      <c r="H4420" s="18"/>
      <c r="I4420" s="18"/>
      <c r="J4420" s="18"/>
      <c r="K4420" s="18"/>
      <c r="L4420" s="18"/>
      <c r="M4420" s="18"/>
      <c r="N4420" s="18"/>
      <c r="O4420" s="18"/>
      <c r="P4420" s="18"/>
    </row>
    <row r="4421" spans="2:16" ht="12.75">
      <c r="B4421" s="18"/>
      <c r="C4421" s="18"/>
      <c r="D4421" s="18"/>
      <c r="E4421" s="18"/>
      <c r="F4421" s="18"/>
      <c r="G4421" s="18"/>
      <c r="H4421" s="18"/>
      <c r="I4421" s="18"/>
      <c r="J4421" s="18"/>
      <c r="K4421" s="18"/>
      <c r="L4421" s="18"/>
      <c r="M4421" s="18"/>
      <c r="N4421" s="18"/>
      <c r="O4421" s="18"/>
      <c r="P4421" s="18"/>
    </row>
    <row r="4422" spans="2:16" ht="12.75">
      <c r="B4422" s="18"/>
      <c r="C4422" s="18"/>
      <c r="D4422" s="18"/>
      <c r="E4422" s="18"/>
      <c r="F4422" s="18"/>
      <c r="G4422" s="18"/>
      <c r="H4422" s="18"/>
      <c r="I4422" s="18"/>
      <c r="J4422" s="18"/>
      <c r="K4422" s="18"/>
      <c r="L4422" s="18"/>
      <c r="M4422" s="18"/>
      <c r="N4422" s="18"/>
      <c r="O4422" s="18"/>
      <c r="P4422" s="18"/>
    </row>
    <row r="4423" spans="2:16" ht="12.75">
      <c r="B4423" s="18"/>
      <c r="C4423" s="18"/>
      <c r="D4423" s="18"/>
      <c r="E4423" s="18"/>
      <c r="F4423" s="18"/>
      <c r="G4423" s="18"/>
      <c r="H4423" s="18"/>
      <c r="I4423" s="18"/>
      <c r="J4423" s="18"/>
      <c r="K4423" s="18"/>
      <c r="L4423" s="18"/>
      <c r="M4423" s="18"/>
      <c r="N4423" s="18"/>
      <c r="O4423" s="18"/>
      <c r="P4423" s="18"/>
    </row>
    <row r="4424" spans="2:16" ht="12.75">
      <c r="B4424" s="18"/>
      <c r="C4424" s="18"/>
      <c r="D4424" s="18"/>
      <c r="E4424" s="18"/>
      <c r="F4424" s="18"/>
      <c r="G4424" s="18"/>
      <c r="H4424" s="18"/>
      <c r="I4424" s="18"/>
      <c r="J4424" s="18"/>
      <c r="K4424" s="18"/>
      <c r="L4424" s="18"/>
      <c r="M4424" s="18"/>
      <c r="N4424" s="18"/>
      <c r="O4424" s="18"/>
      <c r="P4424" s="18"/>
    </row>
    <row r="4425" spans="2:16" ht="12.75">
      <c r="B4425" s="18"/>
      <c r="C4425" s="18"/>
      <c r="D4425" s="18"/>
      <c r="E4425" s="18"/>
      <c r="F4425" s="18"/>
      <c r="G4425" s="18"/>
      <c r="H4425" s="18"/>
      <c r="I4425" s="18"/>
      <c r="J4425" s="18"/>
      <c r="K4425" s="18"/>
      <c r="L4425" s="18"/>
      <c r="M4425" s="18"/>
      <c r="N4425" s="18"/>
      <c r="O4425" s="18"/>
      <c r="P4425" s="18"/>
    </row>
    <row r="4426" spans="2:16" ht="12.75">
      <c r="B4426" s="18"/>
      <c r="C4426" s="18"/>
      <c r="D4426" s="18"/>
      <c r="E4426" s="18"/>
      <c r="F4426" s="18"/>
      <c r="G4426" s="18"/>
      <c r="H4426" s="18"/>
      <c r="I4426" s="18"/>
      <c r="J4426" s="18"/>
      <c r="K4426" s="18"/>
      <c r="L4426" s="18"/>
      <c r="M4426" s="18"/>
      <c r="N4426" s="18"/>
      <c r="O4426" s="18"/>
      <c r="P4426" s="18"/>
    </row>
    <row r="4427" spans="2:16" ht="12.75">
      <c r="B4427" s="18"/>
      <c r="C4427" s="18"/>
      <c r="D4427" s="18"/>
      <c r="E4427" s="18"/>
      <c r="F4427" s="18"/>
      <c r="G4427" s="18"/>
      <c r="H4427" s="18"/>
      <c r="I4427" s="18"/>
      <c r="J4427" s="18"/>
      <c r="K4427" s="18"/>
      <c r="L4427" s="18"/>
      <c r="M4427" s="18"/>
      <c r="N4427" s="18"/>
      <c r="O4427" s="18"/>
      <c r="P4427" s="18"/>
    </row>
    <row r="4428" spans="2:16" ht="12.75">
      <c r="B4428" s="18"/>
      <c r="C4428" s="18"/>
      <c r="D4428" s="18"/>
      <c r="E4428" s="18"/>
      <c r="F4428" s="18"/>
      <c r="G4428" s="18"/>
      <c r="H4428" s="18"/>
      <c r="I4428" s="18"/>
      <c r="J4428" s="18"/>
      <c r="K4428" s="18"/>
      <c r="L4428" s="18"/>
      <c r="M4428" s="18"/>
      <c r="N4428" s="18"/>
      <c r="O4428" s="18"/>
      <c r="P4428" s="18"/>
    </row>
    <row r="4429" spans="2:16" ht="12.75">
      <c r="B4429" s="18"/>
      <c r="C4429" s="18"/>
      <c r="D4429" s="18"/>
      <c r="E4429" s="18"/>
      <c r="F4429" s="18"/>
      <c r="G4429" s="18"/>
      <c r="H4429" s="18"/>
      <c r="I4429" s="18"/>
      <c r="J4429" s="18"/>
      <c r="K4429" s="18"/>
      <c r="L4429" s="18"/>
      <c r="M4429" s="18"/>
      <c r="N4429" s="18"/>
      <c r="O4429" s="18"/>
      <c r="P4429" s="18"/>
    </row>
    <row r="4430" spans="2:16" ht="12.75">
      <c r="B4430" s="18"/>
      <c r="C4430" s="18"/>
      <c r="D4430" s="18"/>
      <c r="E4430" s="18"/>
      <c r="F4430" s="18"/>
      <c r="G4430" s="18"/>
      <c r="H4430" s="18"/>
      <c r="I4430" s="18"/>
      <c r="J4430" s="18"/>
      <c r="K4430" s="18"/>
      <c r="L4430" s="18"/>
      <c r="M4430" s="18"/>
      <c r="N4430" s="18"/>
      <c r="O4430" s="18"/>
      <c r="P4430" s="18"/>
    </row>
    <row r="4431" spans="2:16" ht="12.75">
      <c r="B4431" s="18"/>
      <c r="C4431" s="18"/>
      <c r="D4431" s="18"/>
      <c r="E4431" s="18"/>
      <c r="F4431" s="18"/>
      <c r="G4431" s="18"/>
      <c r="H4431" s="18"/>
      <c r="I4431" s="18"/>
      <c r="J4431" s="18"/>
      <c r="K4431" s="18"/>
      <c r="L4431" s="18"/>
      <c r="M4431" s="18"/>
      <c r="N4431" s="18"/>
      <c r="O4431" s="18"/>
      <c r="P4431" s="18"/>
    </row>
    <row r="4432" spans="2:16" ht="12.75">
      <c r="B4432" s="18"/>
      <c r="C4432" s="18"/>
      <c r="D4432" s="18"/>
      <c r="E4432" s="18"/>
      <c r="F4432" s="18"/>
      <c r="G4432" s="18"/>
      <c r="H4432" s="18"/>
      <c r="I4432" s="18"/>
      <c r="J4432" s="18"/>
      <c r="K4432" s="18"/>
      <c r="L4432" s="18"/>
      <c r="M4432" s="18"/>
      <c r="N4432" s="18"/>
      <c r="O4432" s="18"/>
      <c r="P4432" s="18"/>
    </row>
    <row r="4433" spans="2:16" ht="12.75">
      <c r="B4433" s="18"/>
      <c r="C4433" s="18"/>
      <c r="D4433" s="18"/>
      <c r="E4433" s="18"/>
      <c r="F4433" s="18"/>
      <c r="G4433" s="18"/>
      <c r="H4433" s="18"/>
      <c r="I4433" s="18"/>
      <c r="J4433" s="18"/>
      <c r="K4433" s="18"/>
      <c r="L4433" s="18"/>
      <c r="M4433" s="18"/>
      <c r="N4433" s="18"/>
      <c r="O4433" s="18"/>
      <c r="P4433" s="18"/>
    </row>
    <row r="4434" spans="2:16" ht="12.75">
      <c r="B4434" s="18"/>
      <c r="C4434" s="18"/>
      <c r="D4434" s="18"/>
      <c r="E4434" s="18"/>
      <c r="F4434" s="18"/>
      <c r="G4434" s="18"/>
      <c r="H4434" s="18"/>
      <c r="I4434" s="18"/>
      <c r="J4434" s="18"/>
      <c r="K4434" s="18"/>
      <c r="L4434" s="18"/>
      <c r="M4434" s="18"/>
      <c r="N4434" s="18"/>
      <c r="O4434" s="18"/>
      <c r="P4434" s="18"/>
    </row>
    <row r="4435" spans="2:16" ht="12.75">
      <c r="B4435" s="18"/>
      <c r="C4435" s="18"/>
      <c r="D4435" s="18"/>
      <c r="E4435" s="18"/>
      <c r="F4435" s="18"/>
      <c r="G4435" s="18"/>
      <c r="H4435" s="18"/>
      <c r="I4435" s="18"/>
      <c r="J4435" s="18"/>
      <c r="K4435" s="18"/>
      <c r="L4435" s="18"/>
      <c r="M4435" s="18"/>
      <c r="N4435" s="18"/>
      <c r="O4435" s="18"/>
      <c r="P4435" s="18"/>
    </row>
    <row r="4436" spans="2:16" ht="12.75">
      <c r="B4436" s="18"/>
      <c r="C4436" s="18"/>
      <c r="D4436" s="18"/>
      <c r="E4436" s="18"/>
      <c r="F4436" s="18"/>
      <c r="G4436" s="18"/>
      <c r="H4436" s="18"/>
      <c r="I4436" s="18"/>
      <c r="J4436" s="18"/>
      <c r="K4436" s="18"/>
      <c r="L4436" s="18"/>
      <c r="M4436" s="18"/>
      <c r="N4436" s="18"/>
      <c r="O4436" s="18"/>
      <c r="P4436" s="18"/>
    </row>
    <row r="4437" spans="2:16" ht="12.75">
      <c r="B4437" s="18"/>
      <c r="C4437" s="18"/>
      <c r="D4437" s="18"/>
      <c r="E4437" s="18"/>
      <c r="F4437" s="18"/>
      <c r="G4437" s="18"/>
      <c r="H4437" s="18"/>
      <c r="I4437" s="18"/>
      <c r="J4437" s="18"/>
      <c r="K4437" s="18"/>
      <c r="L4437" s="18"/>
      <c r="M4437" s="18"/>
      <c r="N4437" s="18"/>
      <c r="O4437" s="18"/>
      <c r="P4437" s="18"/>
    </row>
    <row r="4438" spans="2:16" ht="12.75">
      <c r="B4438" s="18"/>
      <c r="C4438" s="18"/>
      <c r="D4438" s="18"/>
      <c r="E4438" s="18"/>
      <c r="F4438" s="18"/>
      <c r="G4438" s="18"/>
      <c r="H4438" s="18"/>
      <c r="I4438" s="18"/>
      <c r="J4438" s="18"/>
      <c r="K4438" s="18"/>
      <c r="L4438" s="18"/>
      <c r="M4438" s="18"/>
      <c r="N4438" s="18"/>
      <c r="O4438" s="18"/>
      <c r="P4438" s="18"/>
    </row>
    <row r="4439" spans="2:16" ht="12.75">
      <c r="B4439" s="18"/>
      <c r="C4439" s="18"/>
      <c r="D4439" s="18"/>
      <c r="E4439" s="18"/>
      <c r="F4439" s="18"/>
      <c r="G4439" s="18"/>
      <c r="H4439" s="18"/>
      <c r="I4439" s="18"/>
      <c r="J4439" s="18"/>
      <c r="K4439" s="18"/>
      <c r="L4439" s="18"/>
      <c r="M4439" s="18"/>
      <c r="N4439" s="18"/>
      <c r="O4439" s="18"/>
      <c r="P4439" s="18"/>
    </row>
    <row r="4440" spans="2:16" ht="12.75">
      <c r="B4440" s="18"/>
      <c r="C4440" s="18"/>
      <c r="D4440" s="18"/>
      <c r="E4440" s="18"/>
      <c r="F4440" s="18"/>
      <c r="G4440" s="18"/>
      <c r="H4440" s="18"/>
      <c r="I4440" s="18"/>
      <c r="J4440" s="18"/>
      <c r="K4440" s="18"/>
      <c r="L4440" s="18"/>
      <c r="M4440" s="18"/>
      <c r="N4440" s="18"/>
      <c r="O4440" s="18"/>
      <c r="P4440" s="18"/>
    </row>
    <row r="4441" spans="2:16" ht="12.75">
      <c r="B4441" s="18"/>
      <c r="C4441" s="18"/>
      <c r="D4441" s="18"/>
      <c r="E4441" s="18"/>
      <c r="F4441" s="18"/>
      <c r="G4441" s="18"/>
      <c r="H4441" s="18"/>
      <c r="I4441" s="18"/>
      <c r="J4441" s="18"/>
      <c r="K4441" s="18"/>
      <c r="L4441" s="18"/>
      <c r="M4441" s="18"/>
      <c r="N4441" s="18"/>
      <c r="O4441" s="18"/>
      <c r="P4441" s="18"/>
    </row>
    <row r="4442" spans="2:16" ht="12.75">
      <c r="B4442" s="18"/>
      <c r="C4442" s="18"/>
      <c r="D4442" s="18"/>
      <c r="E4442" s="18"/>
      <c r="F4442" s="18"/>
      <c r="G4442" s="18"/>
      <c r="H4442" s="18"/>
      <c r="I4442" s="18"/>
      <c r="J4442" s="18"/>
      <c r="K4442" s="18"/>
      <c r="L4442" s="18"/>
      <c r="M4442" s="18"/>
      <c r="N4442" s="18"/>
      <c r="O4442" s="18"/>
      <c r="P4442" s="18"/>
    </row>
    <row r="4443" spans="2:16" ht="12.75">
      <c r="B4443" s="18"/>
      <c r="C4443" s="18"/>
      <c r="D4443" s="18"/>
      <c r="E4443" s="18"/>
      <c r="F4443" s="18"/>
      <c r="G4443" s="18"/>
      <c r="H4443" s="18"/>
      <c r="I4443" s="18"/>
      <c r="J4443" s="18"/>
      <c r="K4443" s="18"/>
      <c r="L4443" s="18"/>
      <c r="M4443" s="18"/>
      <c r="N4443" s="18"/>
      <c r="O4443" s="18"/>
      <c r="P4443" s="18"/>
    </row>
    <row r="4444" spans="2:16" ht="12.75">
      <c r="B4444" s="18"/>
      <c r="C4444" s="18"/>
      <c r="D4444" s="18"/>
      <c r="E4444" s="18"/>
      <c r="F4444" s="18"/>
      <c r="G4444" s="18"/>
      <c r="H4444" s="18"/>
      <c r="I4444" s="18"/>
      <c r="J4444" s="18"/>
      <c r="K4444" s="18"/>
      <c r="L4444" s="18"/>
      <c r="M4444" s="18"/>
      <c r="N4444" s="18"/>
      <c r="O4444" s="18"/>
      <c r="P4444" s="18"/>
    </row>
    <row r="4445" spans="2:16" ht="12.75">
      <c r="B4445" s="18"/>
      <c r="C4445" s="18"/>
      <c r="D4445" s="18"/>
      <c r="E4445" s="18"/>
      <c r="F4445" s="18"/>
      <c r="G4445" s="18"/>
      <c r="H4445" s="18"/>
      <c r="I4445" s="18"/>
      <c r="J4445" s="18"/>
      <c r="K4445" s="18"/>
      <c r="L4445" s="18"/>
      <c r="M4445" s="18"/>
      <c r="N4445" s="18"/>
      <c r="O4445" s="18"/>
      <c r="P4445" s="18"/>
    </row>
    <row r="4446" spans="2:16" ht="12.75">
      <c r="B4446" s="18"/>
      <c r="C4446" s="18"/>
      <c r="D4446" s="18"/>
      <c r="E4446" s="18"/>
      <c r="F4446" s="18"/>
      <c r="G4446" s="18"/>
      <c r="H4446" s="18"/>
      <c r="I4446" s="18"/>
      <c r="J4446" s="18"/>
      <c r="K4446" s="18"/>
      <c r="L4446" s="18"/>
      <c r="M4446" s="18"/>
      <c r="N4446" s="18"/>
      <c r="O4446" s="18"/>
      <c r="P4446" s="18"/>
    </row>
    <row r="4447" spans="2:16" ht="12.75">
      <c r="B4447" s="18"/>
      <c r="C4447" s="18"/>
      <c r="D4447" s="18"/>
      <c r="E4447" s="18"/>
      <c r="F4447" s="18"/>
      <c r="G4447" s="18"/>
      <c r="H4447" s="18"/>
      <c r="I4447" s="18"/>
      <c r="J4447" s="18"/>
      <c r="K4447" s="18"/>
      <c r="L4447" s="18"/>
      <c r="M4447" s="18"/>
      <c r="N4447" s="18"/>
      <c r="O4447" s="18"/>
      <c r="P4447" s="18"/>
    </row>
    <row r="4448" spans="2:16" ht="12.75">
      <c r="B4448" s="18"/>
      <c r="C4448" s="18"/>
      <c r="D4448" s="18"/>
      <c r="E4448" s="18"/>
      <c r="F4448" s="18"/>
      <c r="G4448" s="18"/>
      <c r="H4448" s="18"/>
      <c r="I4448" s="18"/>
      <c r="J4448" s="18"/>
      <c r="K4448" s="18"/>
      <c r="L4448" s="18"/>
      <c r="M4448" s="18"/>
      <c r="N4448" s="18"/>
      <c r="O4448" s="18"/>
      <c r="P4448" s="18"/>
    </row>
    <row r="4449" spans="2:16" ht="12.75">
      <c r="B4449" s="18"/>
      <c r="C4449" s="18"/>
      <c r="D4449" s="18"/>
      <c r="E4449" s="18"/>
      <c r="F4449" s="18"/>
      <c r="G4449" s="18"/>
      <c r="H4449" s="18"/>
      <c r="I4449" s="18"/>
      <c r="J4449" s="18"/>
      <c r="K4449" s="18"/>
      <c r="L4449" s="18"/>
      <c r="M4449" s="18"/>
      <c r="N4449" s="18"/>
      <c r="O4449" s="18"/>
      <c r="P4449" s="18"/>
    </row>
    <row r="4450" spans="2:16" ht="12.75">
      <c r="B4450" s="18"/>
      <c r="C4450" s="18"/>
      <c r="D4450" s="18"/>
      <c r="E4450" s="18"/>
      <c r="F4450" s="18"/>
      <c r="G4450" s="18"/>
      <c r="H4450" s="18"/>
      <c r="I4450" s="18"/>
      <c r="J4450" s="18"/>
      <c r="K4450" s="18"/>
      <c r="L4450" s="18"/>
      <c r="M4450" s="18"/>
      <c r="N4450" s="18"/>
      <c r="O4450" s="18"/>
      <c r="P4450" s="18"/>
    </row>
    <row r="4451" spans="2:16" ht="12.75">
      <c r="B4451" s="18"/>
      <c r="C4451" s="18"/>
      <c r="D4451" s="18"/>
      <c r="E4451" s="18"/>
      <c r="F4451" s="18"/>
      <c r="G4451" s="18"/>
      <c r="H4451" s="18"/>
      <c r="I4451" s="18"/>
      <c r="J4451" s="18"/>
      <c r="K4451" s="18"/>
      <c r="L4451" s="18"/>
      <c r="M4451" s="18"/>
      <c r="N4451" s="18"/>
      <c r="O4451" s="18"/>
      <c r="P4451" s="18"/>
    </row>
    <row r="4452" spans="2:16" ht="12.75">
      <c r="B4452" s="18"/>
      <c r="C4452" s="18"/>
      <c r="D4452" s="18"/>
      <c r="E4452" s="18"/>
      <c r="F4452" s="18"/>
      <c r="G4452" s="18"/>
      <c r="H4452" s="18"/>
      <c r="I4452" s="18"/>
      <c r="J4452" s="18"/>
      <c r="K4452" s="18"/>
      <c r="L4452" s="18"/>
      <c r="M4452" s="18"/>
      <c r="N4452" s="18"/>
      <c r="O4452" s="18"/>
      <c r="P4452" s="18"/>
    </row>
    <row r="4453" spans="2:16" ht="12.75">
      <c r="B4453" s="18"/>
      <c r="C4453" s="18"/>
      <c r="D4453" s="18"/>
      <c r="E4453" s="18"/>
      <c r="F4453" s="18"/>
      <c r="G4453" s="18"/>
      <c r="H4453" s="18"/>
      <c r="I4453" s="18"/>
      <c r="J4453" s="18"/>
      <c r="K4453" s="18"/>
      <c r="L4453" s="18"/>
      <c r="M4453" s="18"/>
      <c r="N4453" s="18"/>
      <c r="O4453" s="18"/>
      <c r="P4453" s="18"/>
    </row>
    <row r="4454" spans="2:16" ht="12.75">
      <c r="B4454" s="18"/>
      <c r="C4454" s="18"/>
      <c r="D4454" s="18"/>
      <c r="E4454" s="18"/>
      <c r="F4454" s="18"/>
      <c r="G4454" s="18"/>
      <c r="H4454" s="18"/>
      <c r="I4454" s="18"/>
      <c r="J4454" s="18"/>
      <c r="K4454" s="18"/>
      <c r="L4454" s="18"/>
      <c r="M4454" s="18"/>
      <c r="N4454" s="18"/>
      <c r="O4454" s="18"/>
      <c r="P4454" s="18"/>
    </row>
    <row r="4455" spans="2:16" ht="12.75">
      <c r="B4455" s="18"/>
      <c r="C4455" s="18"/>
      <c r="D4455" s="18"/>
      <c r="E4455" s="18"/>
      <c r="F4455" s="18"/>
      <c r="G4455" s="18"/>
      <c r="H4455" s="18"/>
      <c r="I4455" s="18"/>
      <c r="J4455" s="18"/>
      <c r="K4455" s="18"/>
      <c r="L4455" s="18"/>
      <c r="M4455" s="18"/>
      <c r="N4455" s="18"/>
      <c r="O4455" s="18"/>
      <c r="P4455" s="18"/>
    </row>
    <row r="4456" spans="2:16" ht="12.75">
      <c r="B4456" s="18"/>
      <c r="C4456" s="18"/>
      <c r="D4456" s="18"/>
      <c r="E4456" s="18"/>
      <c r="F4456" s="18"/>
      <c r="G4456" s="18"/>
      <c r="H4456" s="18"/>
      <c r="I4456" s="18"/>
      <c r="J4456" s="18"/>
      <c r="K4456" s="18"/>
      <c r="L4456" s="18"/>
      <c r="M4456" s="18"/>
      <c r="N4456" s="18"/>
      <c r="O4456" s="18"/>
      <c r="P4456" s="18"/>
    </row>
    <row r="4457" spans="2:16" ht="12.75">
      <c r="B4457" s="18"/>
      <c r="C4457" s="18"/>
      <c r="D4457" s="18"/>
      <c r="E4457" s="18"/>
      <c r="F4457" s="18"/>
      <c r="G4457" s="18"/>
      <c r="H4457" s="18"/>
      <c r="I4457" s="18"/>
      <c r="J4457" s="18"/>
      <c r="K4457" s="18"/>
      <c r="L4457" s="18"/>
      <c r="M4457" s="18"/>
      <c r="N4457" s="18"/>
      <c r="O4457" s="18"/>
      <c r="P4457" s="18"/>
    </row>
    <row r="4458" spans="2:16" ht="12.75">
      <c r="B4458" s="18"/>
      <c r="C4458" s="18"/>
      <c r="D4458" s="18"/>
      <c r="E4458" s="18"/>
      <c r="F4458" s="18"/>
      <c r="G4458" s="18"/>
      <c r="H4458" s="18"/>
      <c r="I4458" s="18"/>
      <c r="J4458" s="18"/>
      <c r="K4458" s="18"/>
      <c r="L4458" s="18"/>
      <c r="M4458" s="18"/>
      <c r="N4458" s="18"/>
      <c r="O4458" s="18"/>
      <c r="P4458" s="18"/>
    </row>
    <row r="4459" spans="2:16" ht="12.75">
      <c r="B4459" s="18"/>
      <c r="C4459" s="18"/>
      <c r="D4459" s="18"/>
      <c r="E4459" s="18"/>
      <c r="F4459" s="18"/>
      <c r="G4459" s="18"/>
      <c r="H4459" s="18"/>
      <c r="I4459" s="18"/>
      <c r="J4459" s="18"/>
      <c r="K4459" s="18"/>
      <c r="L4459" s="18"/>
      <c r="M4459" s="18"/>
      <c r="N4459" s="18"/>
      <c r="O4459" s="18"/>
      <c r="P4459" s="18"/>
    </row>
    <row r="4460" spans="2:16" ht="12.75">
      <c r="B4460" s="18"/>
      <c r="C4460" s="18"/>
      <c r="D4460" s="18"/>
      <c r="E4460" s="18"/>
      <c r="F4460" s="18"/>
      <c r="G4460" s="18"/>
      <c r="H4460" s="18"/>
      <c r="I4460" s="18"/>
      <c r="J4460" s="18"/>
      <c r="K4460" s="18"/>
      <c r="L4460" s="18"/>
      <c r="M4460" s="18"/>
      <c r="N4460" s="18"/>
      <c r="O4460" s="18"/>
      <c r="P4460" s="18"/>
    </row>
    <row r="4461" spans="2:16" ht="12.75">
      <c r="B4461" s="18"/>
      <c r="C4461" s="18"/>
      <c r="D4461" s="18"/>
      <c r="E4461" s="18"/>
      <c r="F4461" s="18"/>
      <c r="G4461" s="18"/>
      <c r="H4461" s="18"/>
      <c r="I4461" s="18"/>
      <c r="J4461" s="18"/>
      <c r="K4461" s="18"/>
      <c r="L4461" s="18"/>
      <c r="M4461" s="18"/>
      <c r="N4461" s="18"/>
      <c r="O4461" s="18"/>
      <c r="P4461" s="18"/>
    </row>
    <row r="4462" spans="2:16" ht="12.75">
      <c r="B4462" s="18"/>
      <c r="C4462" s="18"/>
      <c r="D4462" s="18"/>
      <c r="E4462" s="18"/>
      <c r="F4462" s="18"/>
      <c r="G4462" s="18"/>
      <c r="H4462" s="18"/>
      <c r="I4462" s="18"/>
      <c r="J4462" s="18"/>
      <c r="K4462" s="18"/>
      <c r="L4462" s="18"/>
      <c r="M4462" s="18"/>
      <c r="N4462" s="18"/>
      <c r="O4462" s="18"/>
      <c r="P4462" s="18"/>
    </row>
    <row r="4463" spans="2:16" ht="12.75">
      <c r="B4463" s="18"/>
      <c r="C4463" s="18"/>
      <c r="D4463" s="18"/>
      <c r="E4463" s="18"/>
      <c r="F4463" s="18"/>
      <c r="G4463" s="18"/>
      <c r="H4463" s="18"/>
      <c r="I4463" s="18"/>
      <c r="J4463" s="18"/>
      <c r="K4463" s="18"/>
      <c r="L4463" s="18"/>
      <c r="M4463" s="18"/>
      <c r="N4463" s="18"/>
      <c r="O4463" s="18"/>
      <c r="P4463" s="18"/>
    </row>
    <row r="4464" spans="2:16" ht="12.75">
      <c r="B4464" s="18"/>
      <c r="C4464" s="18"/>
      <c r="D4464" s="18"/>
      <c r="E4464" s="18"/>
      <c r="F4464" s="18"/>
      <c r="G4464" s="18"/>
      <c r="H4464" s="18"/>
      <c r="I4464" s="18"/>
      <c r="J4464" s="18"/>
      <c r="K4464" s="18"/>
      <c r="L4464" s="18"/>
      <c r="M4464" s="18"/>
      <c r="N4464" s="18"/>
      <c r="O4464" s="18"/>
      <c r="P4464" s="18"/>
    </row>
    <row r="4465" spans="2:16" ht="12.75">
      <c r="B4465" s="18"/>
      <c r="C4465" s="18"/>
      <c r="D4465" s="18"/>
      <c r="E4465" s="18"/>
      <c r="F4465" s="18"/>
      <c r="G4465" s="18"/>
      <c r="H4465" s="18"/>
      <c r="I4465" s="18"/>
      <c r="J4465" s="18"/>
      <c r="K4465" s="18"/>
      <c r="L4465" s="18"/>
      <c r="M4465" s="18"/>
      <c r="N4465" s="18"/>
      <c r="O4465" s="18"/>
      <c r="P4465" s="18"/>
    </row>
    <row r="4466" spans="2:16" ht="12.75">
      <c r="B4466" s="18"/>
      <c r="C4466" s="18"/>
      <c r="D4466" s="18"/>
      <c r="E4466" s="18"/>
      <c r="F4466" s="18"/>
      <c r="G4466" s="18"/>
      <c r="H4466" s="18"/>
      <c r="I4466" s="18"/>
      <c r="J4466" s="18"/>
      <c r="K4466" s="18"/>
      <c r="L4466" s="18"/>
      <c r="M4466" s="18"/>
      <c r="N4466" s="18"/>
      <c r="O4466" s="18"/>
      <c r="P4466" s="18"/>
    </row>
    <row r="4467" spans="2:16" ht="12.75">
      <c r="B4467" s="18"/>
      <c r="C4467" s="18"/>
      <c r="D4467" s="18"/>
      <c r="E4467" s="18"/>
      <c r="F4467" s="18"/>
      <c r="G4467" s="18"/>
      <c r="H4467" s="18"/>
      <c r="I4467" s="18"/>
      <c r="J4467" s="18"/>
      <c r="K4467" s="18"/>
      <c r="L4467" s="18"/>
      <c r="M4467" s="18"/>
      <c r="N4467" s="18"/>
      <c r="O4467" s="18"/>
      <c r="P4467" s="18"/>
    </row>
    <row r="4468" spans="2:16" ht="12.75">
      <c r="B4468" s="18"/>
      <c r="C4468" s="18"/>
      <c r="D4468" s="18"/>
      <c r="E4468" s="18"/>
      <c r="F4468" s="18"/>
      <c r="G4468" s="18"/>
      <c r="H4468" s="18"/>
      <c r="I4468" s="18"/>
      <c r="J4468" s="18"/>
      <c r="K4468" s="18"/>
      <c r="L4468" s="18"/>
      <c r="M4468" s="18"/>
      <c r="N4468" s="18"/>
      <c r="O4468" s="18"/>
      <c r="P4468" s="18"/>
    </row>
    <row r="4469" spans="2:16" ht="12.75">
      <c r="B4469" s="18"/>
      <c r="C4469" s="18"/>
      <c r="D4469" s="18"/>
      <c r="E4469" s="18"/>
      <c r="F4469" s="18"/>
      <c r="G4469" s="18"/>
      <c r="H4469" s="18"/>
      <c r="I4469" s="18"/>
      <c r="J4469" s="18"/>
      <c r="K4469" s="18"/>
      <c r="L4469" s="18"/>
      <c r="M4469" s="18"/>
      <c r="N4469" s="18"/>
      <c r="O4469" s="18"/>
      <c r="P4469" s="18"/>
    </row>
    <row r="4470" spans="2:16" ht="12.75">
      <c r="B4470" s="18"/>
      <c r="C4470" s="18"/>
      <c r="D4470" s="18"/>
      <c r="E4470" s="18"/>
      <c r="F4470" s="18"/>
      <c r="G4470" s="18"/>
      <c r="H4470" s="18"/>
      <c r="I4470" s="18"/>
      <c r="J4470" s="18"/>
      <c r="K4470" s="18"/>
      <c r="L4470" s="18"/>
      <c r="M4470" s="18"/>
      <c r="N4470" s="18"/>
      <c r="O4470" s="18"/>
      <c r="P4470" s="18"/>
    </row>
    <row r="4471" spans="2:16" ht="12.75">
      <c r="B4471" s="18"/>
      <c r="C4471" s="18"/>
      <c r="D4471" s="18"/>
      <c r="E4471" s="18"/>
      <c r="F4471" s="18"/>
      <c r="G4471" s="18"/>
      <c r="H4471" s="18"/>
      <c r="I4471" s="18"/>
      <c r="J4471" s="18"/>
      <c r="K4471" s="18"/>
      <c r="L4471" s="18"/>
      <c r="M4471" s="18"/>
      <c r="N4471" s="18"/>
      <c r="O4471" s="18"/>
      <c r="P4471" s="18"/>
    </row>
    <row r="4472" spans="2:16" ht="12.75">
      <c r="B4472" s="18"/>
      <c r="C4472" s="18"/>
      <c r="D4472" s="18"/>
      <c r="E4472" s="18"/>
      <c r="F4472" s="18"/>
      <c r="G4472" s="18"/>
      <c r="H4472" s="18"/>
      <c r="I4472" s="18"/>
      <c r="J4472" s="18"/>
      <c r="K4472" s="18"/>
      <c r="L4472" s="18"/>
      <c r="M4472" s="18"/>
      <c r="N4472" s="18"/>
      <c r="O4472" s="18"/>
      <c r="P4472" s="18"/>
    </row>
    <row r="4473" spans="2:16" ht="12.75">
      <c r="B4473" s="18"/>
      <c r="C4473" s="18"/>
      <c r="D4473" s="18"/>
      <c r="E4473" s="18"/>
      <c r="F4473" s="18"/>
      <c r="G4473" s="18"/>
      <c r="H4473" s="18"/>
      <c r="I4473" s="18"/>
      <c r="J4473" s="18"/>
      <c r="K4473" s="18"/>
      <c r="L4473" s="18"/>
      <c r="M4473" s="18"/>
      <c r="N4473" s="18"/>
      <c r="O4473" s="18"/>
      <c r="P4473" s="18"/>
    </row>
    <row r="4474" spans="2:16" ht="12.75">
      <c r="B4474" s="18"/>
      <c r="C4474" s="18"/>
      <c r="D4474" s="18"/>
      <c r="E4474" s="18"/>
      <c r="F4474" s="18"/>
      <c r="G4474" s="18"/>
      <c r="H4474" s="18"/>
      <c r="I4474" s="18"/>
      <c r="J4474" s="18"/>
      <c r="K4474" s="18"/>
      <c r="L4474" s="18"/>
      <c r="M4474" s="18"/>
      <c r="N4474" s="18"/>
      <c r="O4474" s="18"/>
      <c r="P4474" s="18"/>
    </row>
    <row r="4475" spans="2:16" ht="12.75">
      <c r="B4475" s="18"/>
      <c r="C4475" s="18"/>
      <c r="D4475" s="18"/>
      <c r="E4475" s="18"/>
      <c r="F4475" s="18"/>
      <c r="G4475" s="18"/>
      <c r="H4475" s="18"/>
      <c r="I4475" s="18"/>
      <c r="J4475" s="18"/>
      <c r="K4475" s="18"/>
      <c r="L4475" s="18"/>
      <c r="M4475" s="18"/>
      <c r="N4475" s="18"/>
      <c r="O4475" s="18"/>
      <c r="P4475" s="18"/>
    </row>
    <row r="4476" spans="2:16" ht="12.75">
      <c r="B4476" s="18"/>
      <c r="C4476" s="18"/>
      <c r="D4476" s="18"/>
      <c r="E4476" s="18"/>
      <c r="F4476" s="18"/>
      <c r="G4476" s="18"/>
      <c r="H4476" s="18"/>
      <c r="I4476" s="18"/>
      <c r="J4476" s="18"/>
      <c r="K4476" s="18"/>
      <c r="L4476" s="18"/>
      <c r="M4476" s="18"/>
      <c r="N4476" s="18"/>
      <c r="O4476" s="18"/>
      <c r="P4476" s="18"/>
    </row>
    <row r="4477" spans="2:16" ht="12.75">
      <c r="B4477" s="18"/>
      <c r="C4477" s="18"/>
      <c r="D4477" s="18"/>
      <c r="E4477" s="18"/>
      <c r="F4477" s="18"/>
      <c r="G4477" s="18"/>
      <c r="H4477" s="18"/>
      <c r="I4477" s="18"/>
      <c r="J4477" s="18"/>
      <c r="K4477" s="18"/>
      <c r="L4477" s="18"/>
      <c r="M4477" s="18"/>
      <c r="N4477" s="18"/>
      <c r="O4477" s="18"/>
      <c r="P4477" s="18"/>
    </row>
    <row r="4478" spans="2:16" ht="12.75">
      <c r="B4478" s="18"/>
      <c r="C4478" s="18"/>
      <c r="D4478" s="18"/>
      <c r="E4478" s="18"/>
      <c r="F4478" s="18"/>
      <c r="G4478" s="18"/>
      <c r="H4478" s="18"/>
      <c r="I4478" s="18"/>
      <c r="J4478" s="18"/>
      <c r="K4478" s="18"/>
      <c r="L4478" s="18"/>
      <c r="M4478" s="18"/>
      <c r="N4478" s="18"/>
      <c r="O4478" s="18"/>
      <c r="P4478" s="18"/>
    </row>
    <row r="4479" spans="2:16" ht="12.75">
      <c r="B4479" s="18"/>
      <c r="C4479" s="18"/>
      <c r="D4479" s="18"/>
      <c r="E4479" s="18"/>
      <c r="F4479" s="18"/>
      <c r="G4479" s="18"/>
      <c r="H4479" s="18"/>
      <c r="I4479" s="18"/>
      <c r="J4479" s="18"/>
      <c r="K4479" s="18"/>
      <c r="L4479" s="18"/>
      <c r="M4479" s="18"/>
      <c r="N4479" s="18"/>
      <c r="O4479" s="18"/>
      <c r="P4479" s="18"/>
    </row>
    <row r="4480" spans="2:16" ht="12.75">
      <c r="B4480" s="18"/>
      <c r="C4480" s="18"/>
      <c r="D4480" s="18"/>
      <c r="E4480" s="18"/>
      <c r="F4480" s="18"/>
      <c r="G4480" s="18"/>
      <c r="H4480" s="18"/>
      <c r="I4480" s="18"/>
      <c r="J4480" s="18"/>
      <c r="K4480" s="18"/>
      <c r="L4480" s="18"/>
      <c r="M4480" s="18"/>
      <c r="N4480" s="18"/>
      <c r="O4480" s="18"/>
      <c r="P4480" s="18"/>
    </row>
    <row r="4481" spans="2:16" ht="12.75">
      <c r="B4481" s="18"/>
      <c r="C4481" s="18"/>
      <c r="D4481" s="18"/>
      <c r="E4481" s="18"/>
      <c r="F4481" s="18"/>
      <c r="G4481" s="18"/>
      <c r="H4481" s="18"/>
      <c r="I4481" s="18"/>
      <c r="J4481" s="18"/>
      <c r="K4481" s="18"/>
      <c r="L4481" s="18"/>
      <c r="M4481" s="18"/>
      <c r="N4481" s="18"/>
      <c r="O4481" s="18"/>
      <c r="P4481" s="18"/>
    </row>
    <row r="4482" spans="2:16" ht="12.75">
      <c r="B4482" s="18"/>
      <c r="C4482" s="18"/>
      <c r="D4482" s="18"/>
      <c r="E4482" s="18"/>
      <c r="F4482" s="18"/>
      <c r="G4482" s="18"/>
      <c r="H4482" s="18"/>
      <c r="I4482" s="18"/>
      <c r="J4482" s="18"/>
      <c r="K4482" s="18"/>
      <c r="L4482" s="18"/>
      <c r="M4482" s="18"/>
      <c r="N4482" s="18"/>
      <c r="O4482" s="18"/>
      <c r="P4482" s="18"/>
    </row>
    <row r="4483" spans="2:16" ht="12.75">
      <c r="B4483" s="18"/>
      <c r="C4483" s="18"/>
      <c r="D4483" s="18"/>
      <c r="E4483" s="18"/>
      <c r="F4483" s="18"/>
      <c r="G4483" s="18"/>
      <c r="H4483" s="18"/>
      <c r="I4483" s="18"/>
      <c r="J4483" s="18"/>
      <c r="K4483" s="18"/>
      <c r="L4483" s="18"/>
      <c r="M4483" s="18"/>
      <c r="N4483" s="18"/>
      <c r="O4483" s="18"/>
      <c r="P4483" s="18"/>
    </row>
    <row r="4484" spans="2:16" ht="12.75">
      <c r="B4484" s="18"/>
      <c r="C4484" s="18"/>
      <c r="D4484" s="18"/>
      <c r="E4484" s="18"/>
      <c r="F4484" s="18"/>
      <c r="G4484" s="18"/>
      <c r="H4484" s="18"/>
      <c r="I4484" s="18"/>
      <c r="J4484" s="18"/>
      <c r="K4484" s="18"/>
      <c r="L4484" s="18"/>
      <c r="M4484" s="18"/>
      <c r="N4484" s="18"/>
      <c r="O4484" s="18"/>
      <c r="P4484" s="18"/>
    </row>
    <row r="4485" spans="2:16" ht="12.75">
      <c r="B4485" s="18"/>
      <c r="C4485" s="18"/>
      <c r="D4485" s="18"/>
      <c r="E4485" s="18"/>
      <c r="F4485" s="18"/>
      <c r="G4485" s="18"/>
      <c r="H4485" s="18"/>
      <c r="I4485" s="18"/>
      <c r="J4485" s="18"/>
      <c r="K4485" s="18"/>
      <c r="L4485" s="18"/>
      <c r="M4485" s="18"/>
      <c r="N4485" s="18"/>
      <c r="O4485" s="18"/>
      <c r="P4485" s="18"/>
    </row>
    <row r="4486" spans="2:16" ht="12.75">
      <c r="B4486" s="18"/>
      <c r="C4486" s="18"/>
      <c r="D4486" s="18"/>
      <c r="E4486" s="18"/>
      <c r="F4486" s="18"/>
      <c r="G4486" s="18"/>
      <c r="H4486" s="18"/>
      <c r="I4486" s="18"/>
      <c r="J4486" s="18"/>
      <c r="K4486" s="18"/>
      <c r="L4486" s="18"/>
      <c r="M4486" s="18"/>
      <c r="N4486" s="18"/>
      <c r="O4486" s="18"/>
      <c r="P4486" s="18"/>
    </row>
    <row r="4487" spans="2:16" ht="12.75">
      <c r="B4487" s="18"/>
      <c r="C4487" s="18"/>
      <c r="D4487" s="18"/>
      <c r="E4487" s="18"/>
      <c r="F4487" s="18"/>
      <c r="G4487" s="18"/>
      <c r="H4487" s="18"/>
      <c r="I4487" s="18"/>
      <c r="J4487" s="18"/>
      <c r="K4487" s="18"/>
      <c r="L4487" s="18"/>
      <c r="M4487" s="18"/>
      <c r="N4487" s="18"/>
      <c r="O4487" s="18"/>
      <c r="P4487" s="18"/>
    </row>
    <row r="4488" spans="2:16" ht="12.75">
      <c r="B4488" s="18"/>
      <c r="C4488" s="18"/>
      <c r="D4488" s="18"/>
      <c r="E4488" s="18"/>
      <c r="F4488" s="18"/>
      <c r="G4488" s="18"/>
      <c r="H4488" s="18"/>
      <c r="I4488" s="18"/>
      <c r="J4488" s="18"/>
      <c r="K4488" s="18"/>
      <c r="L4488" s="18"/>
      <c r="M4488" s="18"/>
      <c r="N4488" s="18"/>
      <c r="O4488" s="18"/>
      <c r="P4488" s="18"/>
    </row>
    <row r="4489" spans="2:16" ht="12.75">
      <c r="B4489" s="18"/>
      <c r="C4489" s="18"/>
      <c r="D4489" s="18"/>
      <c r="E4489" s="18"/>
      <c r="F4489" s="18"/>
      <c r="G4489" s="18"/>
      <c r="H4489" s="18"/>
      <c r="I4489" s="18"/>
      <c r="J4489" s="18"/>
      <c r="K4489" s="18"/>
      <c r="L4489" s="18"/>
      <c r="M4489" s="18"/>
      <c r="N4489" s="18"/>
      <c r="O4489" s="18"/>
      <c r="P4489" s="18"/>
    </row>
    <row r="4490" spans="2:16" ht="12.75">
      <c r="B4490" s="18"/>
      <c r="C4490" s="18"/>
      <c r="D4490" s="18"/>
      <c r="E4490" s="18"/>
      <c r="F4490" s="18"/>
      <c r="G4490" s="18"/>
      <c r="H4490" s="18"/>
      <c r="I4490" s="18"/>
      <c r="J4490" s="18"/>
      <c r="K4490" s="18"/>
      <c r="L4490" s="18"/>
      <c r="M4490" s="18"/>
      <c r="N4490" s="18"/>
      <c r="O4490" s="18"/>
      <c r="P4490" s="18"/>
    </row>
    <row r="4491" spans="2:16" ht="12.75">
      <c r="B4491" s="18"/>
      <c r="C4491" s="18"/>
      <c r="D4491" s="18"/>
      <c r="E4491" s="18"/>
      <c r="F4491" s="18"/>
      <c r="G4491" s="18"/>
      <c r="H4491" s="18"/>
      <c r="I4491" s="18"/>
      <c r="J4491" s="18"/>
      <c r="K4491" s="18"/>
      <c r="L4491" s="18"/>
      <c r="M4491" s="18"/>
      <c r="N4491" s="18"/>
      <c r="O4491" s="18"/>
      <c r="P4491" s="18"/>
    </row>
    <row r="4492" spans="2:16" ht="12.75">
      <c r="B4492" s="18"/>
      <c r="C4492" s="18"/>
      <c r="D4492" s="18"/>
      <c r="E4492" s="18"/>
      <c r="F4492" s="18"/>
      <c r="G4492" s="18"/>
      <c r="H4492" s="18"/>
      <c r="I4492" s="18"/>
      <c r="J4492" s="18"/>
      <c r="K4492" s="18"/>
      <c r="L4492" s="18"/>
      <c r="M4492" s="18"/>
      <c r="N4492" s="18"/>
      <c r="O4492" s="18"/>
      <c r="P4492" s="18"/>
    </row>
    <row r="4493" spans="2:16" ht="12.75">
      <c r="B4493" s="18"/>
      <c r="C4493" s="18"/>
      <c r="D4493" s="18"/>
      <c r="E4493" s="18"/>
      <c r="F4493" s="18"/>
      <c r="G4493" s="18"/>
      <c r="H4493" s="18"/>
      <c r="I4493" s="18"/>
      <c r="J4493" s="18"/>
      <c r="K4493" s="18"/>
      <c r="L4493" s="18"/>
      <c r="M4493" s="18"/>
      <c r="N4493" s="18"/>
      <c r="O4493" s="18"/>
      <c r="P4493" s="18"/>
    </row>
    <row r="4494" spans="2:16" ht="12.75">
      <c r="B4494" s="18"/>
      <c r="C4494" s="18"/>
      <c r="D4494" s="18"/>
      <c r="E4494" s="18"/>
      <c r="F4494" s="18"/>
      <c r="G4494" s="18"/>
      <c r="H4494" s="18"/>
      <c r="I4494" s="18"/>
      <c r="J4494" s="18"/>
      <c r="K4494" s="18"/>
      <c r="L4494" s="18"/>
      <c r="M4494" s="18"/>
      <c r="N4494" s="18"/>
      <c r="O4494" s="18"/>
      <c r="P4494" s="18"/>
    </row>
    <row r="4495" spans="2:16" ht="12.75">
      <c r="B4495" s="18"/>
      <c r="C4495" s="18"/>
      <c r="D4495" s="18"/>
      <c r="E4495" s="18"/>
      <c r="F4495" s="18"/>
      <c r="G4495" s="18"/>
      <c r="H4495" s="18"/>
      <c r="I4495" s="18"/>
      <c r="J4495" s="18"/>
      <c r="K4495" s="18"/>
      <c r="L4495" s="18"/>
      <c r="M4495" s="18"/>
      <c r="N4495" s="18"/>
      <c r="O4495" s="18"/>
      <c r="P4495" s="18"/>
    </row>
    <row r="4496" spans="2:16" ht="12.75">
      <c r="B4496" s="18"/>
      <c r="C4496" s="18"/>
      <c r="D4496" s="18"/>
      <c r="E4496" s="18"/>
      <c r="F4496" s="18"/>
      <c r="G4496" s="18"/>
      <c r="H4496" s="18"/>
      <c r="I4496" s="18"/>
      <c r="J4496" s="18"/>
      <c r="K4496" s="18"/>
      <c r="L4496" s="18"/>
      <c r="M4496" s="18"/>
      <c r="N4496" s="18"/>
      <c r="O4496" s="18"/>
      <c r="P4496" s="18"/>
    </row>
    <row r="4497" spans="2:16" ht="12.75">
      <c r="B4497" s="18"/>
      <c r="C4497" s="18"/>
      <c r="D4497" s="18"/>
      <c r="E4497" s="18"/>
      <c r="F4497" s="18"/>
      <c r="G4497" s="18"/>
      <c r="H4497" s="18"/>
      <c r="I4497" s="18"/>
      <c r="J4497" s="18"/>
      <c r="K4497" s="18"/>
      <c r="L4497" s="18"/>
      <c r="M4497" s="18"/>
      <c r="N4497" s="18"/>
      <c r="O4497" s="18"/>
      <c r="P4497" s="18"/>
    </row>
    <row r="4498" spans="2:16" ht="12.75">
      <c r="B4498" s="18"/>
      <c r="C4498" s="18"/>
      <c r="D4498" s="18"/>
      <c r="E4498" s="18"/>
      <c r="F4498" s="18"/>
      <c r="G4498" s="18"/>
      <c r="H4498" s="18"/>
      <c r="I4498" s="18"/>
      <c r="J4498" s="18"/>
      <c r="K4498" s="18"/>
      <c r="L4498" s="18"/>
      <c r="M4498" s="18"/>
      <c r="N4498" s="18"/>
      <c r="O4498" s="18"/>
      <c r="P4498" s="18"/>
    </row>
    <row r="4499" spans="2:16" ht="12.75">
      <c r="B4499" s="18"/>
      <c r="C4499" s="18"/>
      <c r="D4499" s="18"/>
      <c r="E4499" s="18"/>
      <c r="F4499" s="18"/>
      <c r="G4499" s="18"/>
      <c r="H4499" s="18"/>
      <c r="I4499" s="18"/>
      <c r="J4499" s="18"/>
      <c r="K4499" s="18"/>
      <c r="L4499" s="18"/>
      <c r="M4499" s="18"/>
      <c r="N4499" s="18"/>
      <c r="O4499" s="18"/>
      <c r="P4499" s="18"/>
    </row>
    <row r="4500" spans="2:16" ht="12.75">
      <c r="B4500" s="18"/>
      <c r="C4500" s="18"/>
      <c r="D4500" s="18"/>
      <c r="E4500" s="18"/>
      <c r="F4500" s="18"/>
      <c r="G4500" s="18"/>
      <c r="H4500" s="18"/>
      <c r="I4500" s="18"/>
      <c r="J4500" s="18"/>
      <c r="K4500" s="18"/>
      <c r="L4500" s="18"/>
      <c r="M4500" s="18"/>
      <c r="N4500" s="18"/>
      <c r="O4500" s="18"/>
      <c r="P4500" s="18"/>
    </row>
    <row r="4501" spans="2:16" ht="12.75">
      <c r="B4501" s="18"/>
      <c r="C4501" s="18"/>
      <c r="D4501" s="18"/>
      <c r="E4501" s="18"/>
      <c r="F4501" s="18"/>
      <c r="G4501" s="18"/>
      <c r="H4501" s="18"/>
      <c r="I4501" s="18"/>
      <c r="J4501" s="18"/>
      <c r="K4501" s="18"/>
      <c r="L4501" s="18"/>
      <c r="M4501" s="18"/>
      <c r="N4501" s="18"/>
      <c r="O4501" s="18"/>
      <c r="P4501" s="18"/>
    </row>
    <row r="4502" spans="2:16" ht="12.75">
      <c r="B4502" s="18"/>
      <c r="C4502" s="18"/>
      <c r="D4502" s="18"/>
      <c r="E4502" s="18"/>
      <c r="F4502" s="18"/>
      <c r="G4502" s="18"/>
      <c r="H4502" s="18"/>
      <c r="I4502" s="18"/>
      <c r="J4502" s="18"/>
      <c r="K4502" s="18"/>
      <c r="L4502" s="18"/>
      <c r="M4502" s="18"/>
      <c r="N4502" s="18"/>
      <c r="O4502" s="18"/>
      <c r="P4502" s="18"/>
    </row>
    <row r="4503" spans="2:16" ht="12.75">
      <c r="B4503" s="18"/>
      <c r="C4503" s="18"/>
      <c r="D4503" s="18"/>
      <c r="E4503" s="18"/>
      <c r="F4503" s="18"/>
      <c r="G4503" s="18"/>
      <c r="H4503" s="18"/>
      <c r="I4503" s="18"/>
      <c r="J4503" s="18"/>
      <c r="K4503" s="18"/>
      <c r="L4503" s="18"/>
      <c r="M4503" s="18"/>
      <c r="N4503" s="18"/>
      <c r="O4503" s="18"/>
      <c r="P4503" s="18"/>
    </row>
    <row r="4504" spans="2:16" ht="12.75">
      <c r="B4504" s="18"/>
      <c r="C4504" s="18"/>
      <c r="D4504" s="18"/>
      <c r="E4504" s="18"/>
      <c r="F4504" s="18"/>
      <c r="G4504" s="18"/>
      <c r="H4504" s="18"/>
      <c r="I4504" s="18"/>
      <c r="J4504" s="18"/>
      <c r="K4504" s="18"/>
      <c r="L4504" s="18"/>
      <c r="M4504" s="18"/>
      <c r="N4504" s="18"/>
      <c r="O4504" s="18"/>
      <c r="P4504" s="18"/>
    </row>
    <row r="4505" spans="2:16" ht="12.75">
      <c r="B4505" s="18"/>
      <c r="C4505" s="18"/>
      <c r="D4505" s="18"/>
      <c r="E4505" s="18"/>
      <c r="F4505" s="18"/>
      <c r="G4505" s="18"/>
      <c r="H4505" s="18"/>
      <c r="I4505" s="18"/>
      <c r="J4505" s="18"/>
      <c r="K4505" s="18"/>
      <c r="L4505" s="18"/>
      <c r="M4505" s="18"/>
      <c r="N4505" s="18"/>
      <c r="O4505" s="18"/>
      <c r="P4505" s="18"/>
    </row>
    <row r="4506" spans="2:16" ht="12.75">
      <c r="B4506" s="18"/>
      <c r="C4506" s="18"/>
      <c r="D4506" s="18"/>
      <c r="E4506" s="18"/>
      <c r="F4506" s="18"/>
      <c r="G4506" s="18"/>
      <c r="H4506" s="18"/>
      <c r="I4506" s="18"/>
      <c r="J4506" s="18"/>
      <c r="K4506" s="18"/>
      <c r="L4506" s="18"/>
      <c r="M4506" s="18"/>
      <c r="N4506" s="18"/>
      <c r="O4506" s="18"/>
      <c r="P4506" s="18"/>
    </row>
    <row r="4507" spans="2:16" ht="12.75">
      <c r="B4507" s="18"/>
      <c r="C4507" s="18"/>
      <c r="D4507" s="18"/>
      <c r="E4507" s="18"/>
      <c r="F4507" s="18"/>
      <c r="G4507" s="18"/>
      <c r="H4507" s="18"/>
      <c r="I4507" s="18"/>
      <c r="J4507" s="18"/>
      <c r="K4507" s="18"/>
      <c r="L4507" s="18"/>
      <c r="M4507" s="18"/>
      <c r="N4507" s="18"/>
      <c r="O4507" s="18"/>
      <c r="P4507" s="18"/>
    </row>
    <row r="4508" spans="2:16" ht="12.75">
      <c r="B4508" s="18"/>
      <c r="C4508" s="18"/>
      <c r="D4508" s="18"/>
      <c r="E4508" s="18"/>
      <c r="F4508" s="18"/>
      <c r="G4508" s="18"/>
      <c r="H4508" s="18"/>
      <c r="I4508" s="18"/>
      <c r="J4508" s="18"/>
      <c r="K4508" s="18"/>
      <c r="L4508" s="18"/>
      <c r="M4508" s="18"/>
      <c r="N4508" s="18"/>
      <c r="O4508" s="18"/>
      <c r="P4508" s="18"/>
    </row>
    <row r="4509" spans="2:16" ht="12.75">
      <c r="B4509" s="18"/>
      <c r="C4509" s="18"/>
      <c r="D4509" s="18"/>
      <c r="E4509" s="18"/>
      <c r="F4509" s="18"/>
      <c r="G4509" s="18"/>
      <c r="H4509" s="18"/>
      <c r="I4509" s="18"/>
      <c r="J4509" s="18"/>
      <c r="K4509" s="18"/>
      <c r="L4509" s="18"/>
      <c r="M4509" s="18"/>
      <c r="N4509" s="18"/>
      <c r="O4509" s="18"/>
      <c r="P4509" s="18"/>
    </row>
    <row r="4510" spans="2:16" ht="12.75">
      <c r="B4510" s="18"/>
      <c r="C4510" s="18"/>
      <c r="D4510" s="18"/>
      <c r="E4510" s="18"/>
      <c r="F4510" s="18"/>
      <c r="G4510" s="18"/>
      <c r="H4510" s="18"/>
      <c r="I4510" s="18"/>
      <c r="J4510" s="18"/>
      <c r="K4510" s="18"/>
      <c r="L4510" s="18"/>
      <c r="M4510" s="18"/>
      <c r="N4510" s="18"/>
      <c r="O4510" s="18"/>
      <c r="P4510" s="18"/>
    </row>
    <row r="4511" spans="2:16" ht="12.75">
      <c r="B4511" s="18"/>
      <c r="C4511" s="18"/>
      <c r="D4511" s="18"/>
      <c r="E4511" s="18"/>
      <c r="F4511" s="18"/>
      <c r="G4511" s="18"/>
      <c r="H4511" s="18"/>
      <c r="I4511" s="18"/>
      <c r="J4511" s="18"/>
      <c r="K4511" s="18"/>
      <c r="L4511" s="18"/>
      <c r="M4511" s="18"/>
      <c r="N4511" s="18"/>
      <c r="O4511" s="18"/>
      <c r="P4511" s="18"/>
    </row>
    <row r="4512" spans="2:16" ht="12.75">
      <c r="B4512" s="18"/>
      <c r="C4512" s="18"/>
      <c r="D4512" s="18"/>
      <c r="E4512" s="18"/>
      <c r="F4512" s="18"/>
      <c r="G4512" s="18"/>
      <c r="H4512" s="18"/>
      <c r="I4512" s="18"/>
      <c r="J4512" s="18"/>
      <c r="K4512" s="18"/>
      <c r="L4512" s="18"/>
      <c r="M4512" s="18"/>
      <c r="N4512" s="18"/>
      <c r="O4512" s="18"/>
      <c r="P4512" s="18"/>
    </row>
    <row r="4513" spans="2:16" ht="12.75">
      <c r="B4513" s="18"/>
      <c r="C4513" s="18"/>
      <c r="D4513" s="18"/>
      <c r="E4513" s="18"/>
      <c r="F4513" s="18"/>
      <c r="G4513" s="18"/>
      <c r="H4513" s="18"/>
      <c r="I4513" s="18"/>
      <c r="J4513" s="18"/>
      <c r="K4513" s="18"/>
      <c r="L4513" s="18"/>
      <c r="M4513" s="18"/>
      <c r="N4513" s="18"/>
      <c r="O4513" s="18"/>
      <c r="P4513" s="18"/>
    </row>
    <row r="4514" spans="2:16" ht="12.75">
      <c r="B4514" s="18"/>
      <c r="C4514" s="18"/>
      <c r="D4514" s="18"/>
      <c r="E4514" s="18"/>
      <c r="F4514" s="18"/>
      <c r="G4514" s="18"/>
      <c r="H4514" s="18"/>
      <c r="I4514" s="18"/>
      <c r="J4514" s="18"/>
      <c r="K4514" s="18"/>
      <c r="L4514" s="18"/>
      <c r="M4514" s="18"/>
      <c r="N4514" s="18"/>
      <c r="O4514" s="18"/>
      <c r="P4514" s="18"/>
    </row>
    <row r="4515" spans="2:16" ht="12.75">
      <c r="B4515" s="18"/>
      <c r="C4515" s="18"/>
      <c r="D4515" s="18"/>
      <c r="E4515" s="18"/>
      <c r="F4515" s="18"/>
      <c r="G4515" s="18"/>
      <c r="H4515" s="18"/>
      <c r="I4515" s="18"/>
      <c r="J4515" s="18"/>
      <c r="K4515" s="18"/>
      <c r="L4515" s="18"/>
      <c r="M4515" s="18"/>
      <c r="N4515" s="18"/>
      <c r="O4515" s="18"/>
      <c r="P4515" s="18"/>
    </row>
    <row r="4516" spans="2:16" ht="12.75">
      <c r="B4516" s="18"/>
      <c r="C4516" s="18"/>
      <c r="D4516" s="18"/>
      <c r="E4516" s="18"/>
      <c r="F4516" s="18"/>
      <c r="G4516" s="18"/>
      <c r="H4516" s="18"/>
      <c r="I4516" s="18"/>
      <c r="J4516" s="18"/>
      <c r="K4516" s="18"/>
      <c r="L4516" s="18"/>
      <c r="M4516" s="18"/>
      <c r="N4516" s="18"/>
      <c r="O4516" s="18"/>
      <c r="P4516" s="18"/>
    </row>
    <row r="4517" spans="2:16" ht="12.75">
      <c r="B4517" s="18"/>
      <c r="C4517" s="18"/>
      <c r="D4517" s="18"/>
      <c r="E4517" s="18"/>
      <c r="F4517" s="18"/>
      <c r="G4517" s="18"/>
      <c r="H4517" s="18"/>
      <c r="I4517" s="18"/>
      <c r="J4517" s="18"/>
      <c r="K4517" s="18"/>
      <c r="L4517" s="18"/>
      <c r="M4517" s="18"/>
      <c r="N4517" s="18"/>
      <c r="O4517" s="18"/>
      <c r="P4517" s="18"/>
    </row>
    <row r="4518" spans="2:16" ht="12.75">
      <c r="B4518" s="18"/>
      <c r="C4518" s="18"/>
      <c r="D4518" s="18"/>
      <c r="E4518" s="18"/>
      <c r="F4518" s="18"/>
      <c r="G4518" s="18"/>
      <c r="H4518" s="18"/>
      <c r="I4518" s="18"/>
      <c r="J4518" s="18"/>
      <c r="K4518" s="18"/>
      <c r="L4518" s="18"/>
      <c r="M4518" s="18"/>
      <c r="N4518" s="18"/>
      <c r="O4518" s="18"/>
      <c r="P4518" s="18"/>
    </row>
    <row r="4519" spans="2:16" ht="12.75">
      <c r="B4519" s="18"/>
      <c r="C4519" s="18"/>
      <c r="D4519" s="18"/>
      <c r="E4519" s="18"/>
      <c r="F4519" s="18"/>
      <c r="G4519" s="18"/>
      <c r="H4519" s="18"/>
      <c r="I4519" s="18"/>
      <c r="J4519" s="18"/>
      <c r="K4519" s="18"/>
      <c r="L4519" s="18"/>
      <c r="M4519" s="18"/>
      <c r="N4519" s="18"/>
      <c r="O4519" s="18"/>
      <c r="P4519" s="18"/>
    </row>
    <row r="4520" spans="2:16" ht="12.75">
      <c r="B4520" s="18"/>
      <c r="C4520" s="18"/>
      <c r="D4520" s="18"/>
      <c r="E4520" s="18"/>
      <c r="F4520" s="18"/>
      <c r="G4520" s="18"/>
      <c r="H4520" s="18"/>
      <c r="I4520" s="18"/>
      <c r="J4520" s="18"/>
      <c r="K4520" s="18"/>
      <c r="L4520" s="18"/>
      <c r="M4520" s="18"/>
      <c r="N4520" s="18"/>
      <c r="O4520" s="18"/>
      <c r="P4520" s="18"/>
    </row>
    <row r="4521" spans="2:16" ht="12.75">
      <c r="B4521" s="18"/>
      <c r="C4521" s="18"/>
      <c r="D4521" s="18"/>
      <c r="E4521" s="18"/>
      <c r="F4521" s="18"/>
      <c r="G4521" s="18"/>
      <c r="H4521" s="18"/>
      <c r="I4521" s="18"/>
      <c r="J4521" s="18"/>
      <c r="K4521" s="18"/>
      <c r="L4521" s="18"/>
      <c r="M4521" s="18"/>
      <c r="N4521" s="18"/>
      <c r="O4521" s="18"/>
      <c r="P4521" s="18"/>
    </row>
    <row r="4522" spans="2:16" ht="12.75">
      <c r="B4522" s="18"/>
      <c r="C4522" s="18"/>
      <c r="D4522" s="18"/>
      <c r="E4522" s="18"/>
      <c r="F4522" s="18"/>
      <c r="G4522" s="18"/>
      <c r="H4522" s="18"/>
      <c r="I4522" s="18"/>
      <c r="J4522" s="18"/>
      <c r="K4522" s="18"/>
      <c r="L4522" s="18"/>
      <c r="M4522" s="18"/>
      <c r="N4522" s="18"/>
      <c r="O4522" s="18"/>
      <c r="P4522" s="18"/>
    </row>
    <row r="4523" spans="2:16" ht="12.75">
      <c r="B4523" s="18"/>
      <c r="C4523" s="18"/>
      <c r="D4523" s="18"/>
      <c r="E4523" s="18"/>
      <c r="F4523" s="18"/>
      <c r="G4523" s="18"/>
      <c r="H4523" s="18"/>
      <c r="I4523" s="18"/>
      <c r="J4523" s="18"/>
      <c r="K4523" s="18"/>
      <c r="L4523" s="18"/>
      <c r="M4523" s="18"/>
      <c r="N4523" s="18"/>
      <c r="O4523" s="18"/>
      <c r="P4523" s="18"/>
    </row>
    <row r="4524" spans="2:16" ht="12.75">
      <c r="B4524" s="18"/>
      <c r="C4524" s="18"/>
      <c r="D4524" s="18"/>
      <c r="E4524" s="18"/>
      <c r="F4524" s="18"/>
      <c r="G4524" s="18"/>
      <c r="H4524" s="18"/>
      <c r="I4524" s="18"/>
      <c r="J4524" s="18"/>
      <c r="K4524" s="18"/>
      <c r="L4524" s="18"/>
      <c r="M4524" s="18"/>
      <c r="N4524" s="18"/>
      <c r="O4524" s="18"/>
      <c r="P4524" s="18"/>
    </row>
    <row r="4525" spans="2:16" ht="12.75">
      <c r="B4525" s="18"/>
      <c r="C4525" s="18"/>
      <c r="D4525" s="18"/>
      <c r="E4525" s="18"/>
      <c r="F4525" s="18"/>
      <c r="G4525" s="18"/>
      <c r="H4525" s="18"/>
      <c r="I4525" s="18"/>
      <c r="J4525" s="18"/>
      <c r="K4525" s="18"/>
      <c r="L4525" s="18"/>
      <c r="M4525" s="18"/>
      <c r="N4525" s="18"/>
      <c r="O4525" s="18"/>
      <c r="P4525" s="18"/>
    </row>
    <row r="4526" spans="2:16" ht="12.75">
      <c r="B4526" s="18"/>
      <c r="C4526" s="18"/>
      <c r="D4526" s="18"/>
      <c r="E4526" s="18"/>
      <c r="F4526" s="18"/>
      <c r="G4526" s="18"/>
      <c r="H4526" s="18"/>
      <c r="I4526" s="18"/>
      <c r="J4526" s="18"/>
      <c r="K4526" s="18"/>
      <c r="L4526" s="18"/>
      <c r="M4526" s="18"/>
      <c r="N4526" s="18"/>
      <c r="O4526" s="18"/>
      <c r="P4526" s="18"/>
    </row>
    <row r="4527" spans="2:16" ht="12.75">
      <c r="B4527" s="18"/>
      <c r="C4527" s="18"/>
      <c r="D4527" s="18"/>
      <c r="E4527" s="18"/>
      <c r="F4527" s="18"/>
      <c r="G4527" s="18"/>
      <c r="H4527" s="18"/>
      <c r="I4527" s="18"/>
      <c r="J4527" s="18"/>
      <c r="K4527" s="18"/>
      <c r="L4527" s="18"/>
      <c r="M4527" s="18"/>
      <c r="N4527" s="18"/>
      <c r="O4527" s="18"/>
      <c r="P4527" s="18"/>
    </row>
    <row r="4528" spans="2:16" ht="12.75">
      <c r="B4528" s="18"/>
      <c r="C4528" s="18"/>
      <c r="D4528" s="18"/>
      <c r="E4528" s="18"/>
      <c r="F4528" s="18"/>
      <c r="G4528" s="18"/>
      <c r="H4528" s="18"/>
      <c r="I4528" s="18"/>
      <c r="J4528" s="18"/>
      <c r="K4528" s="18"/>
      <c r="L4528" s="18"/>
      <c r="M4528" s="18"/>
      <c r="N4528" s="18"/>
      <c r="O4528" s="18"/>
      <c r="P4528" s="18"/>
    </row>
    <row r="4529" spans="2:16" ht="12.75">
      <c r="B4529" s="18"/>
      <c r="C4529" s="18"/>
      <c r="D4529" s="18"/>
      <c r="E4529" s="18"/>
      <c r="F4529" s="18"/>
      <c r="G4529" s="18"/>
      <c r="H4529" s="18"/>
      <c r="I4529" s="18"/>
      <c r="J4529" s="18"/>
      <c r="K4529" s="18"/>
      <c r="L4529" s="18"/>
      <c r="M4529" s="18"/>
      <c r="N4529" s="18"/>
      <c r="O4529" s="18"/>
      <c r="P4529" s="18"/>
    </row>
    <row r="4530" spans="2:16" ht="12.75">
      <c r="B4530" s="18"/>
      <c r="C4530" s="18"/>
      <c r="D4530" s="18"/>
      <c r="E4530" s="18"/>
      <c r="F4530" s="18"/>
      <c r="G4530" s="18"/>
      <c r="H4530" s="18"/>
      <c r="I4530" s="18"/>
      <c r="J4530" s="18"/>
      <c r="K4530" s="18"/>
      <c r="L4530" s="18"/>
      <c r="M4530" s="18"/>
      <c r="N4530" s="18"/>
      <c r="O4530" s="18"/>
      <c r="P4530" s="18"/>
    </row>
    <row r="4531" spans="2:16" ht="12.75">
      <c r="B4531" s="18"/>
      <c r="C4531" s="18"/>
      <c r="D4531" s="18"/>
      <c r="E4531" s="18"/>
      <c r="F4531" s="18"/>
      <c r="G4531" s="18"/>
      <c r="H4531" s="18"/>
      <c r="I4531" s="18"/>
      <c r="J4531" s="18"/>
      <c r="K4531" s="18"/>
      <c r="L4531" s="18"/>
      <c r="M4531" s="18"/>
      <c r="N4531" s="18"/>
      <c r="O4531" s="18"/>
      <c r="P4531" s="18"/>
    </row>
    <row r="4532" spans="2:16" ht="12.75">
      <c r="B4532" s="18"/>
      <c r="C4532" s="18"/>
      <c r="D4532" s="18"/>
      <c r="E4532" s="18"/>
      <c r="F4532" s="18"/>
      <c r="G4532" s="18"/>
      <c r="H4532" s="18"/>
      <c r="I4532" s="18"/>
      <c r="J4532" s="18"/>
      <c r="K4532" s="18"/>
      <c r="L4532" s="18"/>
      <c r="M4532" s="18"/>
      <c r="N4532" s="18"/>
      <c r="O4532" s="18"/>
      <c r="P4532" s="18"/>
    </row>
    <row r="4533" spans="2:16" ht="12.75">
      <c r="B4533" s="18"/>
      <c r="C4533" s="18"/>
      <c r="D4533" s="18"/>
      <c r="E4533" s="18"/>
      <c r="F4533" s="18"/>
      <c r="G4533" s="18"/>
      <c r="H4533" s="18"/>
      <c r="I4533" s="18"/>
      <c r="J4533" s="18"/>
      <c r="K4533" s="18"/>
      <c r="L4533" s="18"/>
      <c r="M4533" s="18"/>
      <c r="N4533" s="18"/>
      <c r="O4533" s="18"/>
      <c r="P4533" s="18"/>
    </row>
    <row r="4534" spans="2:16" ht="12.75">
      <c r="B4534" s="18"/>
      <c r="C4534" s="18"/>
      <c r="D4534" s="18"/>
      <c r="E4534" s="18"/>
      <c r="F4534" s="18"/>
      <c r="G4534" s="18"/>
      <c r="H4534" s="18"/>
      <c r="I4534" s="18"/>
      <c r="J4534" s="18"/>
      <c r="K4534" s="18"/>
      <c r="L4534" s="18"/>
      <c r="M4534" s="18"/>
      <c r="N4534" s="18"/>
      <c r="O4534" s="18"/>
      <c r="P4534" s="18"/>
    </row>
    <row r="4535" spans="2:16" ht="12.75">
      <c r="B4535" s="18"/>
      <c r="C4535" s="18"/>
      <c r="D4535" s="18"/>
      <c r="E4535" s="18"/>
      <c r="F4535" s="18"/>
      <c r="G4535" s="18"/>
      <c r="H4535" s="18"/>
      <c r="I4535" s="18"/>
      <c r="J4535" s="18"/>
      <c r="K4535" s="18"/>
      <c r="L4535" s="18"/>
      <c r="M4535" s="18"/>
      <c r="N4535" s="18"/>
      <c r="O4535" s="18"/>
      <c r="P4535" s="18"/>
    </row>
    <row r="4536" spans="2:16" ht="12.75">
      <c r="B4536" s="18"/>
      <c r="C4536" s="18"/>
      <c r="D4536" s="18"/>
      <c r="E4536" s="18"/>
      <c r="F4536" s="18"/>
      <c r="G4536" s="18"/>
      <c r="H4536" s="18"/>
      <c r="I4536" s="18"/>
      <c r="J4536" s="18"/>
      <c r="K4536" s="18"/>
      <c r="L4536" s="18"/>
      <c r="M4536" s="18"/>
      <c r="N4536" s="18"/>
      <c r="O4536" s="18"/>
      <c r="P4536" s="18"/>
    </row>
    <row r="4537" spans="2:16" ht="12.75">
      <c r="B4537" s="18"/>
      <c r="C4537" s="18"/>
      <c r="D4537" s="18"/>
      <c r="E4537" s="18"/>
      <c r="F4537" s="18"/>
      <c r="G4537" s="18"/>
      <c r="H4537" s="18"/>
      <c r="I4537" s="18"/>
      <c r="J4537" s="18"/>
      <c r="K4537" s="18"/>
      <c r="L4537" s="18"/>
      <c r="M4537" s="18"/>
      <c r="N4537" s="18"/>
      <c r="O4537" s="18"/>
      <c r="P4537" s="18"/>
    </row>
    <row r="4538" spans="2:16" ht="12.75">
      <c r="B4538" s="18"/>
      <c r="C4538" s="18"/>
      <c r="D4538" s="18"/>
      <c r="E4538" s="18"/>
      <c r="F4538" s="18"/>
      <c r="G4538" s="18"/>
      <c r="H4538" s="18"/>
      <c r="I4538" s="18"/>
      <c r="J4538" s="18"/>
      <c r="K4538" s="18"/>
      <c r="L4538" s="18"/>
      <c r="M4538" s="18"/>
      <c r="N4538" s="18"/>
      <c r="O4538" s="18"/>
      <c r="P4538" s="18"/>
    </row>
    <row r="4539" spans="2:16" ht="12.75">
      <c r="B4539" s="18"/>
      <c r="C4539" s="18"/>
      <c r="D4539" s="18"/>
      <c r="E4539" s="18"/>
      <c r="F4539" s="18"/>
      <c r="G4539" s="18"/>
      <c r="H4539" s="18"/>
      <c r="I4539" s="18"/>
      <c r="J4539" s="18"/>
      <c r="K4539" s="18"/>
      <c r="L4539" s="18"/>
      <c r="M4539" s="18"/>
      <c r="N4539" s="18"/>
      <c r="O4539" s="18"/>
      <c r="P4539" s="18"/>
    </row>
    <row r="4540" spans="2:16" ht="12.75">
      <c r="B4540" s="18"/>
      <c r="C4540" s="18"/>
      <c r="D4540" s="18"/>
      <c r="E4540" s="18"/>
      <c r="F4540" s="18"/>
      <c r="G4540" s="18"/>
      <c r="H4540" s="18"/>
      <c r="I4540" s="18"/>
      <c r="J4540" s="18"/>
      <c r="K4540" s="18"/>
      <c r="L4540" s="18"/>
      <c r="M4540" s="18"/>
      <c r="N4540" s="18"/>
      <c r="O4540" s="18"/>
      <c r="P4540" s="18"/>
    </row>
    <row r="4541" spans="2:16" ht="12.75">
      <c r="B4541" s="18"/>
      <c r="C4541" s="18"/>
      <c r="D4541" s="18"/>
      <c r="E4541" s="18"/>
      <c r="F4541" s="18"/>
      <c r="G4541" s="18"/>
      <c r="H4541" s="18"/>
      <c r="I4541" s="18"/>
      <c r="J4541" s="18"/>
      <c r="K4541" s="18"/>
      <c r="L4541" s="18"/>
      <c r="M4541" s="18"/>
      <c r="N4541" s="18"/>
      <c r="O4541" s="18"/>
      <c r="P4541" s="18"/>
    </row>
    <row r="4542" spans="2:16" ht="12.75">
      <c r="B4542" s="18"/>
      <c r="C4542" s="18"/>
      <c r="D4542" s="18"/>
      <c r="E4542" s="18"/>
      <c r="F4542" s="18"/>
      <c r="G4542" s="18"/>
      <c r="H4542" s="18"/>
      <c r="I4542" s="18"/>
      <c r="J4542" s="18"/>
      <c r="K4542" s="18"/>
      <c r="L4542" s="18"/>
      <c r="M4542" s="18"/>
      <c r="N4542" s="18"/>
      <c r="O4542" s="18"/>
      <c r="P4542" s="18"/>
    </row>
    <row r="4543" spans="2:16" ht="12.75">
      <c r="B4543" s="18"/>
      <c r="C4543" s="18"/>
      <c r="D4543" s="18"/>
      <c r="E4543" s="18"/>
      <c r="F4543" s="18"/>
      <c r="G4543" s="18"/>
      <c r="H4543" s="18"/>
      <c r="I4543" s="18"/>
      <c r="J4543" s="18"/>
      <c r="K4543" s="18"/>
      <c r="L4543" s="18"/>
      <c r="M4543" s="18"/>
      <c r="N4543" s="18"/>
      <c r="O4543" s="18"/>
      <c r="P4543" s="18"/>
    </row>
    <row r="4544" spans="2:16" ht="12.75">
      <c r="B4544" s="18"/>
      <c r="C4544" s="18"/>
      <c r="D4544" s="18"/>
      <c r="E4544" s="18"/>
      <c r="F4544" s="18"/>
      <c r="G4544" s="18"/>
      <c r="H4544" s="18"/>
      <c r="I4544" s="18"/>
      <c r="J4544" s="18"/>
      <c r="K4544" s="18"/>
      <c r="L4544" s="18"/>
      <c r="M4544" s="18"/>
      <c r="N4544" s="18"/>
      <c r="O4544" s="18"/>
      <c r="P4544" s="18"/>
    </row>
    <row r="4545" spans="2:16" ht="12.75">
      <c r="B4545" s="18"/>
      <c r="C4545" s="18"/>
      <c r="D4545" s="18"/>
      <c r="E4545" s="18"/>
      <c r="F4545" s="18"/>
      <c r="G4545" s="18"/>
      <c r="H4545" s="18"/>
      <c r="I4545" s="18"/>
      <c r="J4545" s="18"/>
      <c r="K4545" s="18"/>
      <c r="L4545" s="18"/>
      <c r="M4545" s="18"/>
      <c r="N4545" s="18"/>
      <c r="O4545" s="18"/>
      <c r="P4545" s="18"/>
    </row>
    <row r="4546" spans="2:16" ht="12.75">
      <c r="B4546" s="18"/>
      <c r="C4546" s="18"/>
      <c r="D4546" s="18"/>
      <c r="E4546" s="18"/>
      <c r="F4546" s="18"/>
      <c r="G4546" s="18"/>
      <c r="H4546" s="18"/>
      <c r="I4546" s="18"/>
      <c r="J4546" s="18"/>
      <c r="K4546" s="18"/>
      <c r="L4546" s="18"/>
      <c r="M4546" s="18"/>
      <c r="N4546" s="18"/>
      <c r="O4546" s="18"/>
      <c r="P4546" s="18"/>
    </row>
    <row r="4547" spans="2:16" ht="12.75">
      <c r="B4547" s="18"/>
      <c r="C4547" s="18"/>
      <c r="D4547" s="18"/>
      <c r="E4547" s="18"/>
      <c r="F4547" s="18"/>
      <c r="G4547" s="18"/>
      <c r="H4547" s="18"/>
      <c r="I4547" s="18"/>
      <c r="J4547" s="18"/>
      <c r="K4547" s="18"/>
      <c r="L4547" s="18"/>
      <c r="M4547" s="18"/>
      <c r="N4547" s="18"/>
      <c r="O4547" s="18"/>
      <c r="P4547" s="18"/>
    </row>
    <row r="4548" spans="2:16" ht="12.75">
      <c r="B4548" s="18"/>
      <c r="C4548" s="18"/>
      <c r="D4548" s="18"/>
      <c r="E4548" s="18"/>
      <c r="F4548" s="18"/>
      <c r="G4548" s="18"/>
      <c r="H4548" s="18"/>
      <c r="I4548" s="18"/>
      <c r="J4548" s="18"/>
      <c r="K4548" s="18"/>
      <c r="L4548" s="18"/>
      <c r="M4548" s="18"/>
      <c r="N4548" s="18"/>
      <c r="O4548" s="18"/>
      <c r="P4548" s="18"/>
    </row>
    <row r="4549" spans="2:16" ht="12.75">
      <c r="B4549" s="18"/>
      <c r="C4549" s="18"/>
      <c r="D4549" s="18"/>
      <c r="E4549" s="18"/>
      <c r="F4549" s="18"/>
      <c r="G4549" s="18"/>
      <c r="H4549" s="18"/>
      <c r="I4549" s="18"/>
      <c r="J4549" s="18"/>
      <c r="K4549" s="18"/>
      <c r="L4549" s="18"/>
      <c r="M4549" s="18"/>
      <c r="N4549" s="18"/>
      <c r="O4549" s="18"/>
      <c r="P4549" s="18"/>
    </row>
    <row r="4550" spans="2:16" ht="12.75">
      <c r="B4550" s="18"/>
      <c r="C4550" s="18"/>
      <c r="D4550" s="18"/>
      <c r="E4550" s="18"/>
      <c r="F4550" s="18"/>
      <c r="G4550" s="18"/>
      <c r="H4550" s="18"/>
      <c r="I4550" s="18"/>
      <c r="J4550" s="18"/>
      <c r="K4550" s="18"/>
      <c r="L4550" s="18"/>
      <c r="M4550" s="18"/>
      <c r="N4550" s="18"/>
      <c r="O4550" s="18"/>
      <c r="P4550" s="18"/>
    </row>
    <row r="4551" spans="2:16" ht="12.75">
      <c r="B4551" s="18"/>
      <c r="C4551" s="18"/>
      <c r="D4551" s="18"/>
      <c r="E4551" s="18"/>
      <c r="F4551" s="18"/>
      <c r="G4551" s="18"/>
      <c r="H4551" s="18"/>
      <c r="I4551" s="18"/>
      <c r="J4551" s="18"/>
      <c r="K4551" s="18"/>
      <c r="L4551" s="18"/>
      <c r="M4551" s="18"/>
      <c r="N4551" s="18"/>
      <c r="O4551" s="18"/>
      <c r="P4551" s="18"/>
    </row>
    <row r="4552" spans="2:16" ht="12.75">
      <c r="B4552" s="18"/>
      <c r="C4552" s="18"/>
      <c r="D4552" s="18"/>
      <c r="E4552" s="18"/>
      <c r="F4552" s="18"/>
      <c r="G4552" s="18"/>
      <c r="H4552" s="18"/>
      <c r="I4552" s="18"/>
      <c r="J4552" s="18"/>
      <c r="K4552" s="18"/>
      <c r="L4552" s="18"/>
      <c r="M4552" s="18"/>
      <c r="N4552" s="18"/>
      <c r="O4552" s="18"/>
      <c r="P4552" s="18"/>
    </row>
    <row r="4553" spans="2:16" ht="12.75">
      <c r="B4553" s="18"/>
      <c r="C4553" s="18"/>
      <c r="D4553" s="18"/>
      <c r="E4553" s="18"/>
      <c r="F4553" s="18"/>
      <c r="G4553" s="18"/>
      <c r="H4553" s="18"/>
      <c r="I4553" s="18"/>
      <c r="J4553" s="18"/>
      <c r="K4553" s="18"/>
      <c r="L4553" s="18"/>
      <c r="M4553" s="18"/>
      <c r="N4553" s="18"/>
      <c r="O4553" s="18"/>
      <c r="P4553" s="18"/>
    </row>
    <row r="4554" spans="2:16" ht="12.75">
      <c r="B4554" s="18"/>
      <c r="C4554" s="18"/>
      <c r="D4554" s="18"/>
      <c r="E4554" s="18"/>
      <c r="F4554" s="18"/>
      <c r="G4554" s="18"/>
      <c r="H4554" s="18"/>
      <c r="I4554" s="18"/>
      <c r="J4554" s="18"/>
      <c r="K4554" s="18"/>
      <c r="L4554" s="18"/>
      <c r="M4554" s="18"/>
      <c r="N4554" s="18"/>
      <c r="O4554" s="18"/>
      <c r="P4554" s="18"/>
    </row>
    <row r="4555" spans="2:16" ht="12.75">
      <c r="B4555" s="18"/>
      <c r="C4555" s="18"/>
      <c r="D4555" s="18"/>
      <c r="E4555" s="18"/>
      <c r="F4555" s="18"/>
      <c r="G4555" s="18"/>
      <c r="H4555" s="18"/>
      <c r="I4555" s="18"/>
      <c r="J4555" s="18"/>
      <c r="K4555" s="18"/>
      <c r="L4555" s="18"/>
      <c r="M4555" s="18"/>
      <c r="N4555" s="18"/>
      <c r="O4555" s="18"/>
      <c r="P4555" s="18"/>
    </row>
    <row r="4556" spans="2:16" ht="12.75">
      <c r="B4556" s="18"/>
      <c r="C4556" s="18"/>
      <c r="D4556" s="18"/>
      <c r="E4556" s="18"/>
      <c r="F4556" s="18"/>
      <c r="G4556" s="18"/>
      <c r="H4556" s="18"/>
      <c r="I4556" s="18"/>
      <c r="J4556" s="18"/>
      <c r="K4556" s="18"/>
      <c r="L4556" s="18"/>
      <c r="M4556" s="18"/>
      <c r="N4556" s="18"/>
      <c r="O4556" s="18"/>
      <c r="P4556" s="18"/>
    </row>
    <row r="4557" spans="2:16" ht="12.75">
      <c r="B4557" s="18"/>
      <c r="C4557" s="18"/>
      <c r="D4557" s="18"/>
      <c r="E4557" s="18"/>
      <c r="F4557" s="18"/>
      <c r="G4557" s="18"/>
      <c r="H4557" s="18"/>
      <c r="I4557" s="18"/>
      <c r="J4557" s="18"/>
      <c r="K4557" s="18"/>
      <c r="L4557" s="18"/>
      <c r="M4557" s="18"/>
      <c r="N4557" s="18"/>
      <c r="O4557" s="18"/>
      <c r="P4557" s="18"/>
    </row>
    <row r="4558" spans="2:16" ht="12.75">
      <c r="B4558" s="18"/>
      <c r="C4558" s="18"/>
      <c r="D4558" s="18"/>
      <c r="E4558" s="18"/>
      <c r="F4558" s="18"/>
      <c r="G4558" s="18"/>
      <c r="H4558" s="18"/>
      <c r="I4558" s="18"/>
      <c r="J4558" s="18"/>
      <c r="K4558" s="18"/>
      <c r="L4558" s="18"/>
      <c r="M4558" s="18"/>
      <c r="N4558" s="18"/>
      <c r="O4558" s="18"/>
      <c r="P4558" s="18"/>
    </row>
    <row r="4559" spans="2:16" ht="12.75">
      <c r="B4559" s="18"/>
      <c r="C4559" s="18"/>
      <c r="D4559" s="18"/>
      <c r="E4559" s="18"/>
      <c r="F4559" s="18"/>
      <c r="G4559" s="18"/>
      <c r="H4559" s="18"/>
      <c r="I4559" s="18"/>
      <c r="J4559" s="18"/>
      <c r="K4559" s="18"/>
      <c r="L4559" s="18"/>
      <c r="M4559" s="18"/>
      <c r="N4559" s="18"/>
      <c r="O4559" s="18"/>
      <c r="P4559" s="18"/>
    </row>
    <row r="4560" spans="2:16" ht="12.75">
      <c r="B4560" s="18"/>
      <c r="C4560" s="18"/>
      <c r="D4560" s="18"/>
      <c r="E4560" s="18"/>
      <c r="F4560" s="18"/>
      <c r="G4560" s="18"/>
      <c r="H4560" s="18"/>
      <c r="I4560" s="18"/>
      <c r="J4560" s="18"/>
      <c r="K4560" s="18"/>
      <c r="L4560" s="18"/>
      <c r="M4560" s="18"/>
      <c r="N4560" s="18"/>
      <c r="O4560" s="18"/>
      <c r="P4560" s="18"/>
    </row>
    <row r="4561" spans="2:16" ht="12.75">
      <c r="B4561" s="18"/>
      <c r="C4561" s="18"/>
      <c r="D4561" s="18"/>
      <c r="E4561" s="18"/>
      <c r="F4561" s="18"/>
      <c r="G4561" s="18"/>
      <c r="H4561" s="18"/>
      <c r="I4561" s="18"/>
      <c r="J4561" s="18"/>
      <c r="K4561" s="18"/>
      <c r="L4561" s="18"/>
      <c r="M4561" s="18"/>
      <c r="N4561" s="18"/>
      <c r="O4561" s="18"/>
      <c r="P4561" s="18"/>
    </row>
    <row r="4562" spans="2:16" ht="12.75">
      <c r="B4562" s="18"/>
      <c r="C4562" s="18"/>
      <c r="D4562" s="18"/>
      <c r="E4562" s="18"/>
      <c r="F4562" s="18"/>
      <c r="G4562" s="18"/>
      <c r="H4562" s="18"/>
      <c r="I4562" s="18"/>
      <c r="J4562" s="18"/>
      <c r="K4562" s="18"/>
      <c r="L4562" s="18"/>
      <c r="M4562" s="18"/>
      <c r="N4562" s="18"/>
      <c r="O4562" s="18"/>
      <c r="P4562" s="18"/>
    </row>
    <row r="4563" spans="2:16" ht="12.75">
      <c r="B4563" s="18"/>
      <c r="C4563" s="18"/>
      <c r="D4563" s="18"/>
      <c r="E4563" s="18"/>
      <c r="F4563" s="18"/>
      <c r="G4563" s="18"/>
      <c r="H4563" s="18"/>
      <c r="I4563" s="18"/>
      <c r="J4563" s="18"/>
      <c r="K4563" s="18"/>
      <c r="L4563" s="18"/>
      <c r="M4563" s="18"/>
      <c r="N4563" s="18"/>
      <c r="O4563" s="18"/>
      <c r="P4563" s="18"/>
    </row>
    <row r="4564" spans="2:16" ht="12.75">
      <c r="B4564" s="18"/>
      <c r="C4564" s="18"/>
      <c r="D4564" s="18"/>
      <c r="E4564" s="18"/>
      <c r="F4564" s="18"/>
      <c r="G4564" s="18"/>
      <c r="H4564" s="18"/>
      <c r="I4564" s="18"/>
      <c r="J4564" s="18"/>
      <c r="K4564" s="18"/>
      <c r="L4564" s="18"/>
      <c r="M4564" s="18"/>
      <c r="N4564" s="18"/>
      <c r="O4564" s="18"/>
      <c r="P4564" s="18"/>
    </row>
    <row r="4565" spans="2:16" ht="12.75">
      <c r="B4565" s="18"/>
      <c r="C4565" s="18"/>
      <c r="D4565" s="18"/>
      <c r="E4565" s="18"/>
      <c r="F4565" s="18"/>
      <c r="G4565" s="18"/>
      <c r="H4565" s="18"/>
      <c r="I4565" s="18"/>
      <c r="J4565" s="18"/>
      <c r="K4565" s="18"/>
      <c r="L4565" s="18"/>
      <c r="M4565" s="18"/>
      <c r="N4565" s="18"/>
      <c r="O4565" s="18"/>
      <c r="P4565" s="18"/>
    </row>
    <row r="4566" spans="2:16" ht="12.75">
      <c r="B4566" s="18"/>
      <c r="C4566" s="18"/>
      <c r="D4566" s="18"/>
      <c r="E4566" s="18"/>
      <c r="F4566" s="18"/>
      <c r="G4566" s="18"/>
      <c r="H4566" s="18"/>
      <c r="I4566" s="18"/>
      <c r="J4566" s="18"/>
      <c r="K4566" s="18"/>
      <c r="L4566" s="18"/>
      <c r="M4566" s="18"/>
      <c r="N4566" s="18"/>
      <c r="O4566" s="18"/>
      <c r="P4566" s="18"/>
    </row>
    <row r="4567" spans="2:16" ht="12.75">
      <c r="B4567" s="18"/>
      <c r="C4567" s="18"/>
      <c r="D4567" s="18"/>
      <c r="E4567" s="18"/>
      <c r="F4567" s="18"/>
      <c r="G4567" s="18"/>
      <c r="H4567" s="18"/>
      <c r="I4567" s="18"/>
      <c r="J4567" s="18"/>
      <c r="K4567" s="18"/>
      <c r="L4567" s="18"/>
      <c r="M4567" s="18"/>
      <c r="N4567" s="18"/>
      <c r="O4567" s="18"/>
      <c r="P4567" s="18"/>
    </row>
    <row r="4568" spans="2:16" ht="12.75">
      <c r="B4568" s="18"/>
      <c r="C4568" s="18"/>
      <c r="D4568" s="18"/>
      <c r="E4568" s="18"/>
      <c r="F4568" s="18"/>
      <c r="G4568" s="18"/>
      <c r="H4568" s="18"/>
      <c r="I4568" s="18"/>
      <c r="J4568" s="18"/>
      <c r="K4568" s="18"/>
      <c r="L4568" s="18"/>
      <c r="M4568" s="18"/>
      <c r="N4568" s="18"/>
      <c r="O4568" s="18"/>
      <c r="P4568" s="18"/>
    </row>
    <row r="4569" spans="2:16" ht="12.75">
      <c r="B4569" s="18"/>
      <c r="C4569" s="18"/>
      <c r="D4569" s="18"/>
      <c r="E4569" s="18"/>
      <c r="F4569" s="18"/>
      <c r="G4569" s="18"/>
      <c r="H4569" s="18"/>
      <c r="I4569" s="18"/>
      <c r="J4569" s="18"/>
      <c r="K4569" s="18"/>
      <c r="L4569" s="18"/>
      <c r="M4569" s="18"/>
      <c r="N4569" s="18"/>
      <c r="O4569" s="18"/>
      <c r="P4569" s="18"/>
    </row>
    <row r="4570" spans="2:16" ht="12.75">
      <c r="B4570" s="18"/>
      <c r="C4570" s="18"/>
      <c r="D4570" s="18"/>
      <c r="E4570" s="18"/>
      <c r="F4570" s="18"/>
      <c r="G4570" s="18"/>
      <c r="H4570" s="18"/>
      <c r="I4570" s="18"/>
      <c r="J4570" s="18"/>
      <c r="K4570" s="18"/>
      <c r="L4570" s="18"/>
      <c r="M4570" s="18"/>
      <c r="N4570" s="18"/>
      <c r="O4570" s="18"/>
      <c r="P4570" s="18"/>
    </row>
    <row r="4571" spans="2:16" ht="12.75">
      <c r="B4571" s="18"/>
      <c r="C4571" s="18"/>
      <c r="D4571" s="18"/>
      <c r="E4571" s="18"/>
      <c r="F4571" s="18"/>
      <c r="G4571" s="18"/>
      <c r="H4571" s="18"/>
      <c r="I4571" s="18"/>
      <c r="J4571" s="18"/>
      <c r="K4571" s="18"/>
      <c r="L4571" s="18"/>
      <c r="M4571" s="18"/>
      <c r="N4571" s="18"/>
      <c r="O4571" s="18"/>
      <c r="P4571" s="18"/>
    </row>
    <row r="4572" spans="2:16" ht="12.75">
      <c r="B4572" s="18"/>
      <c r="C4572" s="18"/>
      <c r="D4572" s="18"/>
      <c r="E4572" s="18"/>
      <c r="F4572" s="18"/>
      <c r="G4572" s="18"/>
      <c r="H4572" s="18"/>
      <c r="I4572" s="18"/>
      <c r="J4572" s="18"/>
      <c r="K4572" s="18"/>
      <c r="L4572" s="18"/>
      <c r="M4572" s="18"/>
      <c r="N4572" s="18"/>
      <c r="O4572" s="18"/>
      <c r="P4572" s="18"/>
    </row>
    <row r="4573" spans="2:16" ht="12.75">
      <c r="B4573" s="18"/>
      <c r="C4573" s="18"/>
      <c r="D4573" s="18"/>
      <c r="E4573" s="18"/>
      <c r="F4573" s="18"/>
      <c r="G4573" s="18"/>
      <c r="H4573" s="18"/>
      <c r="I4573" s="18"/>
      <c r="J4573" s="18"/>
      <c r="K4573" s="18"/>
      <c r="L4573" s="18"/>
      <c r="M4573" s="18"/>
      <c r="N4573" s="18"/>
      <c r="O4573" s="18"/>
      <c r="P4573" s="18"/>
    </row>
    <row r="4574" spans="2:16" ht="12.75">
      <c r="B4574" s="18"/>
      <c r="C4574" s="18"/>
      <c r="D4574" s="18"/>
      <c r="E4574" s="18"/>
      <c r="F4574" s="18"/>
      <c r="G4574" s="18"/>
      <c r="H4574" s="18"/>
      <c r="I4574" s="18"/>
      <c r="J4574" s="18"/>
      <c r="K4574" s="18"/>
      <c r="L4574" s="18"/>
      <c r="M4574" s="18"/>
      <c r="N4574" s="18"/>
      <c r="O4574" s="18"/>
      <c r="P4574" s="18"/>
    </row>
    <row r="4575" spans="2:16" ht="12.75">
      <c r="B4575" s="18"/>
      <c r="C4575" s="18"/>
      <c r="D4575" s="18"/>
      <c r="E4575" s="18"/>
      <c r="F4575" s="18"/>
      <c r="G4575" s="18"/>
      <c r="H4575" s="18"/>
      <c r="I4575" s="18"/>
      <c r="J4575" s="18"/>
      <c r="K4575" s="18"/>
      <c r="L4575" s="18"/>
      <c r="M4575" s="18"/>
      <c r="N4575" s="18"/>
      <c r="O4575" s="18"/>
      <c r="P4575" s="18"/>
    </row>
    <row r="4576" spans="2:16" ht="12.75">
      <c r="B4576" s="18"/>
      <c r="C4576" s="18"/>
      <c r="D4576" s="18"/>
      <c r="E4576" s="18"/>
      <c r="F4576" s="18"/>
      <c r="G4576" s="18"/>
      <c r="H4576" s="18"/>
      <c r="I4576" s="18"/>
      <c r="J4576" s="18"/>
      <c r="K4576" s="18"/>
      <c r="L4576" s="18"/>
      <c r="M4576" s="18"/>
      <c r="N4576" s="18"/>
      <c r="O4576" s="18"/>
      <c r="P4576" s="18"/>
    </row>
    <row r="4577" spans="2:16" ht="12.75">
      <c r="B4577" s="18"/>
      <c r="C4577" s="18"/>
      <c r="D4577" s="18"/>
      <c r="E4577" s="18"/>
      <c r="F4577" s="18"/>
      <c r="G4577" s="18"/>
      <c r="H4577" s="18"/>
      <c r="I4577" s="18"/>
      <c r="J4577" s="18"/>
      <c r="K4577" s="18"/>
      <c r="L4577" s="18"/>
      <c r="M4577" s="18"/>
      <c r="N4577" s="18"/>
      <c r="O4577" s="18"/>
      <c r="P4577" s="18"/>
    </row>
    <row r="4578" spans="2:16" ht="12.75">
      <c r="B4578" s="18"/>
      <c r="C4578" s="18"/>
      <c r="D4578" s="18"/>
      <c r="E4578" s="18"/>
      <c r="F4578" s="18"/>
      <c r="G4578" s="18"/>
      <c r="H4578" s="18"/>
      <c r="I4578" s="18"/>
      <c r="J4578" s="18"/>
      <c r="K4578" s="18"/>
      <c r="L4578" s="18"/>
      <c r="M4578" s="18"/>
      <c r="N4578" s="18"/>
      <c r="O4578" s="18"/>
      <c r="P4578" s="18"/>
    </row>
    <row r="4579" spans="2:16" ht="12.75">
      <c r="B4579" s="18"/>
      <c r="C4579" s="18"/>
      <c r="D4579" s="18"/>
      <c r="E4579" s="18"/>
      <c r="F4579" s="18"/>
      <c r="G4579" s="18"/>
      <c r="H4579" s="18"/>
      <c r="I4579" s="18"/>
      <c r="J4579" s="18"/>
      <c r="K4579" s="18"/>
      <c r="L4579" s="18"/>
      <c r="M4579" s="18"/>
      <c r="N4579" s="18"/>
      <c r="O4579" s="18"/>
      <c r="P4579" s="18"/>
    </row>
    <row r="4580" spans="2:16" ht="12.75">
      <c r="B4580" s="18"/>
      <c r="C4580" s="18"/>
      <c r="D4580" s="18"/>
      <c r="E4580" s="18"/>
      <c r="F4580" s="18"/>
      <c r="G4580" s="18"/>
      <c r="H4580" s="18"/>
      <c r="I4580" s="18"/>
      <c r="J4580" s="18"/>
      <c r="K4580" s="18"/>
      <c r="L4580" s="18"/>
      <c r="M4580" s="18"/>
      <c r="N4580" s="18"/>
      <c r="O4580" s="18"/>
      <c r="P4580" s="18"/>
    </row>
    <row r="4581" spans="2:16" ht="12.75">
      <c r="B4581" s="18"/>
      <c r="C4581" s="18"/>
      <c r="D4581" s="18"/>
      <c r="E4581" s="18"/>
      <c r="F4581" s="18"/>
      <c r="G4581" s="18"/>
      <c r="H4581" s="18"/>
      <c r="I4581" s="18"/>
      <c r="J4581" s="18"/>
      <c r="K4581" s="18"/>
      <c r="L4581" s="18"/>
      <c r="M4581" s="18"/>
      <c r="N4581" s="18"/>
      <c r="O4581" s="18"/>
      <c r="P4581" s="18"/>
    </row>
    <row r="4582" spans="2:16" ht="12.75">
      <c r="B4582" s="18"/>
      <c r="C4582" s="18"/>
      <c r="D4582" s="18"/>
      <c r="E4582" s="18"/>
      <c r="F4582" s="18"/>
      <c r="G4582" s="18"/>
      <c r="H4582" s="18"/>
      <c r="I4582" s="18"/>
      <c r="J4582" s="18"/>
      <c r="K4582" s="18"/>
      <c r="L4582" s="18"/>
      <c r="M4582" s="18"/>
      <c r="N4582" s="18"/>
      <c r="O4582" s="18"/>
      <c r="P4582" s="18"/>
    </row>
    <row r="4583" spans="2:16" ht="12.75">
      <c r="B4583" s="18"/>
      <c r="C4583" s="18"/>
      <c r="D4583" s="18"/>
      <c r="E4583" s="18"/>
      <c r="F4583" s="18"/>
      <c r="G4583" s="18"/>
      <c r="H4583" s="18"/>
      <c r="I4583" s="18"/>
      <c r="J4583" s="18"/>
      <c r="K4583" s="18"/>
      <c r="L4583" s="18"/>
      <c r="M4583" s="18"/>
      <c r="N4583" s="18"/>
      <c r="O4583" s="18"/>
      <c r="P4583" s="18"/>
    </row>
    <row r="4584" spans="2:16" ht="12.75">
      <c r="B4584" s="18"/>
      <c r="C4584" s="18"/>
      <c r="D4584" s="18"/>
      <c r="E4584" s="18"/>
      <c r="F4584" s="18"/>
      <c r="G4584" s="18"/>
      <c r="H4584" s="18"/>
      <c r="I4584" s="18"/>
      <c r="J4584" s="18"/>
      <c r="K4584" s="18"/>
      <c r="L4584" s="18"/>
      <c r="M4584" s="18"/>
      <c r="N4584" s="18"/>
      <c r="O4584" s="18"/>
      <c r="P4584" s="18"/>
    </row>
    <row r="4585" spans="2:16" ht="12.75">
      <c r="B4585" s="18"/>
      <c r="C4585" s="18"/>
      <c r="D4585" s="18"/>
      <c r="E4585" s="18"/>
      <c r="F4585" s="18"/>
      <c r="G4585" s="18"/>
      <c r="H4585" s="18"/>
      <c r="I4585" s="18"/>
      <c r="J4585" s="18"/>
      <c r="K4585" s="18"/>
      <c r="L4585" s="18"/>
      <c r="M4585" s="18"/>
      <c r="N4585" s="18"/>
      <c r="O4585" s="18"/>
      <c r="P4585" s="18"/>
    </row>
    <row r="4586" spans="2:16" ht="12.75">
      <c r="B4586" s="18"/>
      <c r="C4586" s="18"/>
      <c r="D4586" s="18"/>
      <c r="E4586" s="18"/>
      <c r="F4586" s="18"/>
      <c r="G4586" s="18"/>
      <c r="H4586" s="18"/>
      <c r="I4586" s="18"/>
      <c r="J4586" s="18"/>
      <c r="K4586" s="18"/>
      <c r="L4586" s="18"/>
      <c r="M4586" s="18"/>
      <c r="N4586" s="18"/>
      <c r="O4586" s="18"/>
      <c r="P4586" s="18"/>
    </row>
    <row r="4587" spans="2:16" ht="12.75">
      <c r="B4587" s="18"/>
      <c r="C4587" s="18"/>
      <c r="D4587" s="18"/>
      <c r="E4587" s="18"/>
      <c r="F4587" s="18"/>
      <c r="G4587" s="18"/>
      <c r="H4587" s="18"/>
      <c r="I4587" s="18"/>
      <c r="J4587" s="18"/>
      <c r="K4587" s="18"/>
      <c r="L4587" s="18"/>
      <c r="M4587" s="18"/>
      <c r="N4587" s="18"/>
      <c r="O4587" s="18"/>
      <c r="P4587" s="18"/>
    </row>
    <row r="4588" spans="2:16" ht="12.75">
      <c r="B4588" s="18"/>
      <c r="C4588" s="18"/>
      <c r="D4588" s="18"/>
      <c r="E4588" s="18"/>
      <c r="F4588" s="18"/>
      <c r="G4588" s="18"/>
      <c r="H4588" s="18"/>
      <c r="I4588" s="18"/>
      <c r="J4588" s="18"/>
      <c r="K4588" s="18"/>
      <c r="L4588" s="18"/>
      <c r="M4588" s="18"/>
      <c r="N4588" s="18"/>
      <c r="O4588" s="18"/>
      <c r="P4588" s="18"/>
    </row>
    <row r="4589" spans="2:16" ht="12.75">
      <c r="B4589" s="18"/>
      <c r="C4589" s="18"/>
      <c r="D4589" s="18"/>
      <c r="E4589" s="18"/>
      <c r="F4589" s="18"/>
      <c r="G4589" s="18"/>
      <c r="H4589" s="18"/>
      <c r="I4589" s="18"/>
      <c r="J4589" s="18"/>
      <c r="K4589" s="18"/>
      <c r="L4589" s="18"/>
      <c r="M4589" s="18"/>
      <c r="N4589" s="18"/>
      <c r="O4589" s="18"/>
      <c r="P4589" s="18"/>
    </row>
    <row r="4590" spans="2:16" ht="12.75">
      <c r="B4590" s="18"/>
      <c r="C4590" s="18"/>
      <c r="D4590" s="18"/>
      <c r="E4590" s="18"/>
      <c r="F4590" s="18"/>
      <c r="G4590" s="18"/>
      <c r="H4590" s="18"/>
      <c r="I4590" s="18"/>
      <c r="J4590" s="18"/>
      <c r="K4590" s="18"/>
      <c r="L4590" s="18"/>
      <c r="M4590" s="18"/>
      <c r="N4590" s="18"/>
      <c r="O4590" s="18"/>
      <c r="P4590" s="18"/>
    </row>
    <row r="4591" spans="2:16" ht="12.75">
      <c r="B4591" s="18"/>
      <c r="C4591" s="18"/>
      <c r="D4591" s="18"/>
      <c r="E4591" s="18"/>
      <c r="F4591" s="18"/>
      <c r="G4591" s="18"/>
      <c r="H4591" s="18"/>
      <c r="I4591" s="18"/>
      <c r="J4591" s="18"/>
      <c r="K4591" s="18"/>
      <c r="L4591" s="18"/>
      <c r="M4591" s="18"/>
      <c r="N4591" s="18"/>
      <c r="O4591" s="18"/>
      <c r="P4591" s="18"/>
    </row>
    <row r="4592" spans="2:16" ht="12.75">
      <c r="B4592" s="18"/>
      <c r="C4592" s="18"/>
      <c r="D4592" s="18"/>
      <c r="E4592" s="18"/>
      <c r="F4592" s="18"/>
      <c r="G4592" s="18"/>
      <c r="H4592" s="18"/>
      <c r="I4592" s="18"/>
      <c r="J4592" s="18"/>
      <c r="K4592" s="18"/>
      <c r="L4592" s="18"/>
      <c r="M4592" s="18"/>
      <c r="N4592" s="18"/>
      <c r="O4592" s="18"/>
      <c r="P4592" s="18"/>
    </row>
    <row r="4593" spans="2:16" ht="12.75">
      <c r="B4593" s="18"/>
      <c r="C4593" s="18"/>
      <c r="D4593" s="18"/>
      <c r="E4593" s="18"/>
      <c r="F4593" s="18"/>
      <c r="G4593" s="18"/>
      <c r="H4593" s="18"/>
      <c r="I4593" s="18"/>
      <c r="J4593" s="18"/>
      <c r="K4593" s="18"/>
      <c r="L4593" s="18"/>
      <c r="M4593" s="18"/>
      <c r="N4593" s="18"/>
      <c r="O4593" s="18"/>
      <c r="P4593" s="18"/>
    </row>
    <row r="4594" spans="2:16" ht="12.75">
      <c r="B4594" s="18"/>
      <c r="C4594" s="18"/>
      <c r="D4594" s="18"/>
      <c r="E4594" s="18"/>
      <c r="F4594" s="18"/>
      <c r="G4594" s="18"/>
      <c r="H4594" s="18"/>
      <c r="I4594" s="18"/>
      <c r="J4594" s="18"/>
      <c r="K4594" s="18"/>
      <c r="L4594" s="18"/>
      <c r="M4594" s="18"/>
      <c r="N4594" s="18"/>
      <c r="O4594" s="18"/>
      <c r="P4594" s="18"/>
    </row>
    <row r="4595" spans="2:16" ht="12.75">
      <c r="B4595" s="18"/>
      <c r="C4595" s="18"/>
      <c r="D4595" s="18"/>
      <c r="E4595" s="18"/>
      <c r="F4595" s="18"/>
      <c r="G4595" s="18"/>
      <c r="H4595" s="18"/>
      <c r="I4595" s="18"/>
      <c r="J4595" s="18"/>
      <c r="K4595" s="18"/>
      <c r="L4595" s="18"/>
      <c r="M4595" s="18"/>
      <c r="N4595" s="18"/>
      <c r="O4595" s="18"/>
      <c r="P4595" s="18"/>
    </row>
    <row r="4596" spans="2:16" ht="12.75">
      <c r="B4596" s="18"/>
      <c r="C4596" s="18"/>
      <c r="D4596" s="18"/>
      <c r="E4596" s="18"/>
      <c r="F4596" s="18"/>
      <c r="G4596" s="18"/>
      <c r="H4596" s="18"/>
      <c r="I4596" s="18"/>
      <c r="J4596" s="18"/>
      <c r="K4596" s="18"/>
      <c r="L4596" s="18"/>
      <c r="M4596" s="18"/>
      <c r="N4596" s="18"/>
      <c r="O4596" s="18"/>
      <c r="P4596" s="18"/>
    </row>
    <row r="4597" spans="2:16" ht="12.75">
      <c r="B4597" s="18"/>
      <c r="C4597" s="18"/>
      <c r="D4597" s="18"/>
      <c r="E4597" s="18"/>
      <c r="F4597" s="18"/>
      <c r="G4597" s="18"/>
      <c r="H4597" s="18"/>
      <c r="I4597" s="18"/>
      <c r="J4597" s="18"/>
      <c r="K4597" s="18"/>
      <c r="L4597" s="18"/>
      <c r="M4597" s="18"/>
      <c r="N4597" s="18"/>
      <c r="O4597" s="18"/>
      <c r="P4597" s="18"/>
    </row>
    <row r="4598" spans="2:16" ht="12.75">
      <c r="B4598" s="18"/>
      <c r="C4598" s="18"/>
      <c r="D4598" s="18"/>
      <c r="E4598" s="18"/>
      <c r="F4598" s="18"/>
      <c r="G4598" s="18"/>
      <c r="H4598" s="18"/>
      <c r="I4598" s="18"/>
      <c r="J4598" s="18"/>
      <c r="K4598" s="18"/>
      <c r="L4598" s="18"/>
      <c r="M4598" s="18"/>
      <c r="N4598" s="18"/>
      <c r="O4598" s="18"/>
      <c r="P4598" s="18"/>
    </row>
    <row r="4599" spans="2:16" ht="12.75">
      <c r="B4599" s="18"/>
      <c r="C4599" s="18"/>
      <c r="D4599" s="18"/>
      <c r="E4599" s="18"/>
      <c r="F4599" s="18"/>
      <c r="G4599" s="18"/>
      <c r="H4599" s="18"/>
      <c r="I4599" s="18"/>
      <c r="J4599" s="18"/>
      <c r="K4599" s="18"/>
      <c r="L4599" s="18"/>
      <c r="M4599" s="18"/>
      <c r="N4599" s="18"/>
      <c r="O4599" s="18"/>
      <c r="P4599" s="18"/>
    </row>
    <row r="4600" spans="2:16" ht="12.75">
      <c r="B4600" s="18"/>
      <c r="C4600" s="18"/>
      <c r="D4600" s="18"/>
      <c r="E4600" s="18"/>
      <c r="F4600" s="18"/>
      <c r="G4600" s="18"/>
      <c r="H4600" s="18"/>
      <c r="I4600" s="18"/>
      <c r="J4600" s="18"/>
      <c r="K4600" s="18"/>
      <c r="L4600" s="18"/>
      <c r="M4600" s="18"/>
      <c r="N4600" s="18"/>
      <c r="O4600" s="18"/>
      <c r="P4600" s="18"/>
    </row>
    <row r="4601" spans="2:16" ht="12.75">
      <c r="B4601" s="18"/>
      <c r="C4601" s="18"/>
      <c r="D4601" s="18"/>
      <c r="E4601" s="18"/>
      <c r="F4601" s="18"/>
      <c r="G4601" s="18"/>
      <c r="H4601" s="18"/>
      <c r="I4601" s="18"/>
      <c r="J4601" s="18"/>
      <c r="K4601" s="18"/>
      <c r="L4601" s="18"/>
      <c r="M4601" s="18"/>
      <c r="N4601" s="18"/>
      <c r="O4601" s="18"/>
      <c r="P4601" s="18"/>
    </row>
    <row r="4602" spans="2:16" ht="12.75">
      <c r="B4602" s="18"/>
      <c r="C4602" s="18"/>
      <c r="D4602" s="18"/>
      <c r="E4602" s="18"/>
      <c r="F4602" s="18"/>
      <c r="G4602" s="18"/>
      <c r="H4602" s="18"/>
      <c r="I4602" s="18"/>
      <c r="J4602" s="18"/>
      <c r="K4602" s="18"/>
      <c r="L4602" s="18"/>
      <c r="M4602" s="18"/>
      <c r="N4602" s="18"/>
      <c r="O4602" s="18"/>
      <c r="P4602" s="18"/>
    </row>
    <row r="4603" spans="2:16" ht="12.75">
      <c r="B4603" s="18"/>
      <c r="C4603" s="18"/>
      <c r="D4603" s="18"/>
      <c r="E4603" s="18"/>
      <c r="F4603" s="18"/>
      <c r="G4603" s="18"/>
      <c r="H4603" s="18"/>
      <c r="I4603" s="18"/>
      <c r="J4603" s="18"/>
      <c r="K4603" s="18"/>
      <c r="L4603" s="18"/>
      <c r="M4603" s="18"/>
      <c r="N4603" s="18"/>
      <c r="O4603" s="18"/>
      <c r="P4603" s="18"/>
    </row>
    <row r="4604" spans="2:16" ht="12.75">
      <c r="B4604" s="18"/>
      <c r="C4604" s="18"/>
      <c r="D4604" s="18"/>
      <c r="E4604" s="18"/>
      <c r="F4604" s="18"/>
      <c r="G4604" s="18"/>
      <c r="H4604" s="18"/>
      <c r="I4604" s="18"/>
      <c r="J4604" s="18"/>
      <c r="K4604" s="18"/>
      <c r="L4604" s="18"/>
      <c r="M4604" s="18"/>
      <c r="N4604" s="18"/>
      <c r="O4604" s="18"/>
      <c r="P4604" s="18"/>
    </row>
    <row r="4605" spans="2:16" ht="12.75">
      <c r="B4605" s="18"/>
      <c r="C4605" s="18"/>
      <c r="D4605" s="18"/>
      <c r="E4605" s="18"/>
      <c r="F4605" s="18"/>
      <c r="G4605" s="18"/>
      <c r="H4605" s="18"/>
      <c r="I4605" s="18"/>
      <c r="J4605" s="18"/>
      <c r="K4605" s="18"/>
      <c r="L4605" s="18"/>
      <c r="M4605" s="18"/>
      <c r="N4605" s="18"/>
      <c r="O4605" s="18"/>
      <c r="P4605" s="18"/>
    </row>
    <row r="4606" spans="2:16" ht="12.75">
      <c r="B4606" s="18"/>
      <c r="C4606" s="18"/>
      <c r="D4606" s="18"/>
      <c r="E4606" s="18"/>
      <c r="F4606" s="18"/>
      <c r="G4606" s="18"/>
      <c r="H4606" s="18"/>
      <c r="I4606" s="18"/>
      <c r="J4606" s="18"/>
      <c r="K4606" s="18"/>
      <c r="L4606" s="18"/>
      <c r="M4606" s="18"/>
      <c r="N4606" s="18"/>
      <c r="O4606" s="18"/>
      <c r="P4606" s="18"/>
    </row>
    <row r="4607" spans="2:16" ht="12.75">
      <c r="B4607" s="18"/>
      <c r="C4607" s="18"/>
      <c r="D4607" s="18"/>
      <c r="E4607" s="18"/>
      <c r="F4607" s="18"/>
      <c r="G4607" s="18"/>
      <c r="H4607" s="18"/>
      <c r="I4607" s="18"/>
      <c r="J4607" s="18"/>
      <c r="K4607" s="18"/>
      <c r="L4607" s="18"/>
      <c r="M4607" s="18"/>
      <c r="N4607" s="18"/>
      <c r="O4607" s="18"/>
      <c r="P4607" s="18"/>
    </row>
    <row r="4608" spans="2:16" ht="12.75">
      <c r="B4608" s="18"/>
      <c r="C4608" s="18"/>
      <c r="D4608" s="18"/>
      <c r="E4608" s="18"/>
      <c r="F4608" s="18"/>
      <c r="G4608" s="18"/>
      <c r="H4608" s="18"/>
      <c r="I4608" s="18"/>
      <c r="J4608" s="18"/>
      <c r="K4608" s="18"/>
      <c r="L4608" s="18"/>
      <c r="M4608" s="18"/>
      <c r="N4608" s="18"/>
      <c r="O4608" s="18"/>
      <c r="P4608" s="18"/>
    </row>
    <row r="4609" spans="2:16" ht="12.75">
      <c r="B4609" s="18"/>
      <c r="C4609" s="18"/>
      <c r="D4609" s="18"/>
      <c r="E4609" s="18"/>
      <c r="F4609" s="18"/>
      <c r="G4609" s="18"/>
      <c r="H4609" s="18"/>
      <c r="I4609" s="18"/>
      <c r="J4609" s="18"/>
      <c r="K4609" s="18"/>
      <c r="L4609" s="18"/>
      <c r="M4609" s="18"/>
      <c r="N4609" s="18"/>
      <c r="O4609" s="18"/>
      <c r="P4609" s="18"/>
    </row>
    <row r="4610" spans="2:16" ht="12.75">
      <c r="B4610" s="18"/>
      <c r="C4610" s="18"/>
      <c r="D4610" s="18"/>
      <c r="E4610" s="18"/>
      <c r="F4610" s="18"/>
      <c r="G4610" s="18"/>
      <c r="H4610" s="18"/>
      <c r="I4610" s="18"/>
      <c r="J4610" s="18"/>
      <c r="K4610" s="18"/>
      <c r="L4610" s="18"/>
      <c r="M4610" s="18"/>
      <c r="N4610" s="18"/>
      <c r="O4610" s="18"/>
      <c r="P4610" s="18"/>
    </row>
    <row r="4611" spans="2:16" ht="12.75">
      <c r="B4611" s="18"/>
      <c r="C4611" s="18"/>
      <c r="D4611" s="18"/>
      <c r="E4611" s="18"/>
      <c r="F4611" s="18"/>
      <c r="G4611" s="18"/>
      <c r="H4611" s="18"/>
      <c r="I4611" s="18"/>
      <c r="J4611" s="18"/>
      <c r="K4611" s="18"/>
      <c r="L4611" s="18"/>
      <c r="M4611" s="18"/>
      <c r="N4611" s="18"/>
      <c r="O4611" s="18"/>
      <c r="P4611" s="18"/>
    </row>
    <row r="4612" spans="2:16" ht="12.75">
      <c r="B4612" s="18"/>
      <c r="C4612" s="18"/>
      <c r="D4612" s="18"/>
      <c r="E4612" s="18"/>
      <c r="F4612" s="18"/>
      <c r="G4612" s="18"/>
      <c r="H4612" s="18"/>
      <c r="I4612" s="18"/>
      <c r="J4612" s="18"/>
      <c r="K4612" s="18"/>
      <c r="L4612" s="18"/>
      <c r="M4612" s="18"/>
      <c r="N4612" s="18"/>
      <c r="O4612" s="18"/>
      <c r="P4612" s="18"/>
    </row>
    <row r="4613" spans="2:16" ht="12.75">
      <c r="B4613" s="18"/>
      <c r="C4613" s="18"/>
      <c r="D4613" s="18"/>
      <c r="E4613" s="18"/>
      <c r="F4613" s="18"/>
      <c r="G4613" s="18"/>
      <c r="H4613" s="18"/>
      <c r="I4613" s="18"/>
      <c r="J4613" s="18"/>
      <c r="K4613" s="18"/>
      <c r="L4613" s="18"/>
      <c r="M4613" s="18"/>
      <c r="N4613" s="18"/>
      <c r="O4613" s="18"/>
      <c r="P4613" s="18"/>
    </row>
    <row r="4614" spans="2:16" ht="12.75">
      <c r="B4614" s="18"/>
      <c r="C4614" s="18"/>
      <c r="D4614" s="18"/>
      <c r="E4614" s="18"/>
      <c r="F4614" s="18"/>
      <c r="G4614" s="18"/>
      <c r="H4614" s="18"/>
      <c r="I4614" s="18"/>
      <c r="J4614" s="18"/>
      <c r="K4614" s="18"/>
      <c r="L4614" s="18"/>
      <c r="M4614" s="18"/>
      <c r="N4614" s="18"/>
      <c r="O4614" s="18"/>
      <c r="P4614" s="18"/>
    </row>
    <row r="4615" spans="2:16" ht="12.75">
      <c r="B4615" s="18"/>
      <c r="C4615" s="18"/>
      <c r="D4615" s="18"/>
      <c r="E4615" s="18"/>
      <c r="F4615" s="18"/>
      <c r="G4615" s="18"/>
      <c r="H4615" s="18"/>
      <c r="I4615" s="18"/>
      <c r="J4615" s="18"/>
      <c r="K4615" s="18"/>
      <c r="L4615" s="18"/>
      <c r="M4615" s="18"/>
      <c r="N4615" s="18"/>
      <c r="O4615" s="18"/>
      <c r="P4615" s="18"/>
    </row>
    <row r="4616" spans="2:16" ht="12.75">
      <c r="B4616" s="18"/>
      <c r="C4616" s="18"/>
      <c r="D4616" s="18"/>
      <c r="E4616" s="18"/>
      <c r="F4616" s="18"/>
      <c r="G4616" s="18"/>
      <c r="H4616" s="18"/>
      <c r="I4616" s="18"/>
      <c r="J4616" s="18"/>
      <c r="K4616" s="18"/>
      <c r="L4616" s="18"/>
      <c r="M4616" s="18"/>
      <c r="N4616" s="18"/>
      <c r="O4616" s="18"/>
      <c r="P4616" s="18"/>
    </row>
    <row r="4617" spans="2:16" ht="12.75">
      <c r="B4617" s="18"/>
      <c r="C4617" s="18"/>
      <c r="D4617" s="18"/>
      <c r="E4617" s="18"/>
      <c r="F4617" s="18"/>
      <c r="G4617" s="18"/>
      <c r="H4617" s="18"/>
      <c r="I4617" s="18"/>
      <c r="J4617" s="18"/>
      <c r="K4617" s="18"/>
      <c r="L4617" s="18"/>
      <c r="M4617" s="18"/>
      <c r="N4617" s="18"/>
      <c r="O4617" s="18"/>
      <c r="P4617" s="18"/>
    </row>
    <row r="4618" spans="2:16" ht="12.75">
      <c r="B4618" s="18"/>
      <c r="C4618" s="18"/>
      <c r="D4618" s="18"/>
      <c r="E4618" s="18"/>
      <c r="F4618" s="18"/>
      <c r="G4618" s="18"/>
      <c r="H4618" s="18"/>
      <c r="I4618" s="18"/>
      <c r="J4618" s="18"/>
      <c r="K4618" s="18"/>
      <c r="L4618" s="18"/>
      <c r="M4618" s="18"/>
      <c r="N4618" s="18"/>
      <c r="O4618" s="18"/>
      <c r="P4618" s="18"/>
    </row>
    <row r="4619" spans="2:16" ht="12.75">
      <c r="B4619" s="18"/>
      <c r="C4619" s="18"/>
      <c r="D4619" s="18"/>
      <c r="E4619" s="18"/>
      <c r="F4619" s="18"/>
      <c r="G4619" s="18"/>
      <c r="H4619" s="18"/>
      <c r="I4619" s="18"/>
      <c r="J4619" s="18"/>
      <c r="K4619" s="18"/>
      <c r="L4619" s="18"/>
      <c r="M4619" s="18"/>
      <c r="N4619" s="18"/>
      <c r="O4619" s="18"/>
      <c r="P4619" s="18"/>
    </row>
    <row r="4620" spans="2:16" ht="12.75">
      <c r="B4620" s="18"/>
      <c r="C4620" s="18"/>
      <c r="D4620" s="18"/>
      <c r="E4620" s="18"/>
      <c r="F4620" s="18"/>
      <c r="G4620" s="18"/>
      <c r="H4620" s="18"/>
      <c r="I4620" s="18"/>
      <c r="J4620" s="18"/>
      <c r="K4620" s="18"/>
      <c r="L4620" s="18"/>
      <c r="M4620" s="18"/>
      <c r="N4620" s="18"/>
      <c r="O4620" s="18"/>
      <c r="P4620" s="18"/>
    </row>
    <row r="4621" spans="2:16" ht="12.75">
      <c r="B4621" s="18"/>
      <c r="C4621" s="18"/>
      <c r="D4621" s="18"/>
      <c r="E4621" s="18"/>
      <c r="F4621" s="18"/>
      <c r="G4621" s="18"/>
      <c r="H4621" s="18"/>
      <c r="I4621" s="18"/>
      <c r="J4621" s="18"/>
      <c r="K4621" s="18"/>
      <c r="L4621" s="18"/>
      <c r="M4621" s="18"/>
      <c r="N4621" s="18"/>
      <c r="O4621" s="18"/>
      <c r="P4621" s="18"/>
    </row>
    <row r="4622" spans="2:16" ht="12.75">
      <c r="B4622" s="18"/>
      <c r="C4622" s="18"/>
      <c r="D4622" s="18"/>
      <c r="E4622" s="18"/>
      <c r="F4622" s="18"/>
      <c r="G4622" s="18"/>
      <c r="H4622" s="18"/>
      <c r="I4622" s="18"/>
      <c r="J4622" s="18"/>
      <c r="K4622" s="18"/>
      <c r="L4622" s="18"/>
      <c r="M4622" s="18"/>
      <c r="N4622" s="18"/>
      <c r="O4622" s="18"/>
      <c r="P4622" s="18"/>
    </row>
    <row r="4623" spans="2:16" ht="12.75">
      <c r="B4623" s="18"/>
      <c r="C4623" s="18"/>
      <c r="D4623" s="18"/>
      <c r="E4623" s="18"/>
      <c r="F4623" s="18"/>
      <c r="G4623" s="18"/>
      <c r="H4623" s="18"/>
      <c r="I4623" s="18"/>
      <c r="J4623" s="18"/>
      <c r="K4623" s="18"/>
      <c r="L4623" s="18"/>
      <c r="M4623" s="18"/>
      <c r="N4623" s="18"/>
      <c r="O4623" s="18"/>
      <c r="P4623" s="18"/>
    </row>
    <row r="4624" spans="2:16" ht="12.75">
      <c r="B4624" s="18"/>
      <c r="C4624" s="18"/>
      <c r="D4624" s="18"/>
      <c r="E4624" s="18"/>
      <c r="F4624" s="18"/>
      <c r="G4624" s="18"/>
      <c r="H4624" s="18"/>
      <c r="I4624" s="18"/>
      <c r="J4624" s="18"/>
      <c r="K4624" s="18"/>
      <c r="L4624" s="18"/>
      <c r="M4624" s="18"/>
      <c r="N4624" s="18"/>
      <c r="O4624" s="18"/>
      <c r="P4624" s="18"/>
    </row>
    <row r="4625" spans="2:16" ht="12.75">
      <c r="B4625" s="18"/>
      <c r="C4625" s="18"/>
      <c r="D4625" s="18"/>
      <c r="E4625" s="18"/>
      <c r="F4625" s="18"/>
      <c r="G4625" s="18"/>
      <c r="H4625" s="18"/>
      <c r="I4625" s="18"/>
      <c r="J4625" s="18"/>
      <c r="K4625" s="18"/>
      <c r="L4625" s="18"/>
      <c r="M4625" s="18"/>
      <c r="N4625" s="18"/>
      <c r="O4625" s="18"/>
      <c r="P4625" s="18"/>
    </row>
    <row r="4626" spans="2:16" ht="12.75">
      <c r="B4626" s="18"/>
      <c r="C4626" s="18"/>
      <c r="D4626" s="18"/>
      <c r="E4626" s="18"/>
      <c r="F4626" s="18"/>
      <c r="G4626" s="18"/>
      <c r="H4626" s="18"/>
      <c r="I4626" s="18"/>
      <c r="J4626" s="18"/>
      <c r="K4626" s="18"/>
      <c r="L4626" s="18"/>
      <c r="M4626" s="18"/>
      <c r="N4626" s="18"/>
      <c r="O4626" s="18"/>
      <c r="P4626" s="18"/>
    </row>
    <row r="4627" spans="2:16" ht="12.75">
      <c r="B4627" s="18"/>
      <c r="C4627" s="18"/>
      <c r="D4627" s="18"/>
      <c r="E4627" s="18"/>
      <c r="F4627" s="18"/>
      <c r="G4627" s="18"/>
      <c r="H4627" s="18"/>
      <c r="I4627" s="18"/>
      <c r="J4627" s="18"/>
      <c r="K4627" s="18"/>
      <c r="L4627" s="18"/>
      <c r="M4627" s="18"/>
      <c r="N4627" s="18"/>
      <c r="O4627" s="18"/>
      <c r="P4627" s="18"/>
    </row>
    <row r="4628" spans="2:16" ht="12.75">
      <c r="B4628" s="18"/>
      <c r="C4628" s="18"/>
      <c r="D4628" s="18"/>
      <c r="E4628" s="18"/>
      <c r="F4628" s="18"/>
      <c r="G4628" s="18"/>
      <c r="H4628" s="18"/>
      <c r="I4628" s="18"/>
      <c r="J4628" s="18"/>
      <c r="K4628" s="18"/>
      <c r="L4628" s="18"/>
      <c r="M4628" s="18"/>
      <c r="N4628" s="18"/>
      <c r="O4628" s="18"/>
      <c r="P4628" s="18"/>
    </row>
    <row r="4629" spans="2:16" ht="12.75">
      <c r="B4629" s="18"/>
      <c r="C4629" s="18"/>
      <c r="D4629" s="18"/>
      <c r="E4629" s="18"/>
      <c r="F4629" s="18"/>
      <c r="G4629" s="18"/>
      <c r="H4629" s="18"/>
      <c r="I4629" s="18"/>
      <c r="J4629" s="18"/>
      <c r="K4629" s="18"/>
      <c r="L4629" s="18"/>
      <c r="M4629" s="18"/>
      <c r="N4629" s="18"/>
      <c r="O4629" s="18"/>
      <c r="P4629" s="18"/>
    </row>
    <row r="4630" spans="2:16" ht="12.75">
      <c r="B4630" s="18"/>
      <c r="C4630" s="18"/>
      <c r="D4630" s="18"/>
      <c r="E4630" s="18"/>
      <c r="F4630" s="18"/>
      <c r="G4630" s="18"/>
      <c r="H4630" s="18"/>
      <c r="I4630" s="18"/>
      <c r="J4630" s="18"/>
      <c r="K4630" s="18"/>
      <c r="L4630" s="18"/>
      <c r="M4630" s="18"/>
      <c r="N4630" s="18"/>
      <c r="O4630" s="18"/>
      <c r="P4630" s="18"/>
    </row>
    <row r="4631" spans="2:16" ht="12.75">
      <c r="B4631" s="18"/>
      <c r="C4631" s="18"/>
      <c r="D4631" s="18"/>
      <c r="E4631" s="18"/>
      <c r="F4631" s="18"/>
      <c r="G4631" s="18"/>
      <c r="H4631" s="18"/>
      <c r="I4631" s="18"/>
      <c r="J4631" s="18"/>
      <c r="K4631" s="18"/>
      <c r="L4631" s="18"/>
      <c r="M4631" s="18"/>
      <c r="N4631" s="18"/>
      <c r="O4631" s="18"/>
      <c r="P4631" s="18"/>
    </row>
    <row r="4632" spans="2:16" ht="12.75">
      <c r="B4632" s="18"/>
      <c r="C4632" s="18"/>
      <c r="D4632" s="18"/>
      <c r="E4632" s="18"/>
      <c r="F4632" s="18"/>
      <c r="G4632" s="18"/>
      <c r="H4632" s="18"/>
      <c r="I4632" s="18"/>
      <c r="J4632" s="18"/>
      <c r="K4632" s="18"/>
      <c r="L4632" s="18"/>
      <c r="M4632" s="18"/>
      <c r="N4632" s="18"/>
      <c r="O4632" s="18"/>
      <c r="P4632" s="18"/>
    </row>
    <row r="4633" spans="2:16" ht="12.75">
      <c r="B4633" s="18"/>
      <c r="C4633" s="18"/>
      <c r="D4633" s="18"/>
      <c r="E4633" s="18"/>
      <c r="F4633" s="18"/>
      <c r="G4633" s="18"/>
      <c r="H4633" s="18"/>
      <c r="I4633" s="18"/>
      <c r="J4633" s="18"/>
      <c r="K4633" s="18"/>
      <c r="L4633" s="18"/>
      <c r="M4633" s="18"/>
      <c r="N4633" s="18"/>
      <c r="O4633" s="18"/>
      <c r="P4633" s="18"/>
    </row>
    <row r="4634" spans="2:16" ht="12.75">
      <c r="B4634" s="18"/>
      <c r="C4634" s="18"/>
      <c r="D4634" s="18"/>
      <c r="E4634" s="18"/>
      <c r="F4634" s="18"/>
      <c r="G4634" s="18"/>
      <c r="H4634" s="18"/>
      <c r="I4634" s="18"/>
      <c r="J4634" s="18"/>
      <c r="K4634" s="18"/>
      <c r="L4634" s="18"/>
      <c r="M4634" s="18"/>
      <c r="N4634" s="18"/>
      <c r="O4634" s="18"/>
      <c r="P4634" s="18"/>
    </row>
    <row r="4635" spans="2:16" ht="12.75">
      <c r="B4635" s="18"/>
      <c r="C4635" s="18"/>
      <c r="D4635" s="18"/>
      <c r="E4635" s="18"/>
      <c r="F4635" s="18"/>
      <c r="G4635" s="18"/>
      <c r="H4635" s="18"/>
      <c r="I4635" s="18"/>
      <c r="J4635" s="18"/>
      <c r="K4635" s="18"/>
      <c r="L4635" s="18"/>
      <c r="M4635" s="18"/>
      <c r="N4635" s="18"/>
      <c r="O4635" s="18"/>
      <c r="P4635" s="18"/>
    </row>
    <row r="4636" spans="2:16" ht="12.75">
      <c r="B4636" s="18"/>
      <c r="C4636" s="18"/>
      <c r="D4636" s="18"/>
      <c r="E4636" s="18"/>
      <c r="F4636" s="18"/>
      <c r="G4636" s="18"/>
      <c r="H4636" s="18"/>
      <c r="I4636" s="18"/>
      <c r="J4636" s="18"/>
      <c r="K4636" s="18"/>
      <c r="L4636" s="18"/>
      <c r="M4636" s="18"/>
      <c r="N4636" s="18"/>
      <c r="O4636" s="18"/>
      <c r="P4636" s="18"/>
    </row>
    <row r="4637" spans="2:16" ht="12.75">
      <c r="B4637" s="18"/>
      <c r="C4637" s="18"/>
      <c r="D4637" s="18"/>
      <c r="E4637" s="18"/>
      <c r="F4637" s="18"/>
      <c r="G4637" s="18"/>
      <c r="H4637" s="18"/>
      <c r="I4637" s="18"/>
      <c r="J4637" s="18"/>
      <c r="K4637" s="18"/>
      <c r="L4637" s="18"/>
      <c r="M4637" s="18"/>
      <c r="N4637" s="18"/>
      <c r="O4637" s="18"/>
      <c r="P4637" s="18"/>
    </row>
    <row r="4638" spans="2:16" ht="12.75">
      <c r="B4638" s="18"/>
      <c r="C4638" s="18"/>
      <c r="D4638" s="18"/>
      <c r="E4638" s="18"/>
      <c r="F4638" s="18"/>
      <c r="G4638" s="18"/>
      <c r="H4638" s="18"/>
      <c r="I4638" s="18"/>
      <c r="J4638" s="18"/>
      <c r="K4638" s="18"/>
      <c r="L4638" s="18"/>
      <c r="M4638" s="18"/>
      <c r="N4638" s="18"/>
      <c r="O4638" s="18"/>
      <c r="P4638" s="18"/>
    </row>
    <row r="4639" spans="2:16" ht="12.75">
      <c r="B4639" s="18"/>
      <c r="C4639" s="18"/>
      <c r="D4639" s="18"/>
      <c r="E4639" s="18"/>
      <c r="F4639" s="18"/>
      <c r="G4639" s="18"/>
      <c r="H4639" s="18"/>
      <c r="I4639" s="18"/>
      <c r="J4639" s="18"/>
      <c r="K4639" s="18"/>
      <c r="L4639" s="18"/>
      <c r="M4639" s="18"/>
      <c r="N4639" s="18"/>
      <c r="O4639" s="18"/>
      <c r="P4639" s="18"/>
    </row>
    <row r="4640" spans="2:16" ht="12.75">
      <c r="B4640" s="18"/>
      <c r="C4640" s="18"/>
      <c r="D4640" s="18"/>
      <c r="E4640" s="18"/>
      <c r="F4640" s="18"/>
      <c r="G4640" s="18"/>
      <c r="H4640" s="18"/>
      <c r="I4640" s="18"/>
      <c r="J4640" s="18"/>
      <c r="K4640" s="18"/>
      <c r="L4640" s="18"/>
      <c r="M4640" s="18"/>
      <c r="N4640" s="18"/>
      <c r="O4640" s="18"/>
      <c r="P4640" s="18"/>
    </row>
    <row r="4641" spans="2:16" ht="12.75">
      <c r="B4641" s="18"/>
      <c r="C4641" s="18"/>
      <c r="D4641" s="18"/>
      <c r="E4641" s="18"/>
      <c r="F4641" s="18"/>
      <c r="G4641" s="18"/>
      <c r="H4641" s="18"/>
      <c r="I4641" s="18"/>
      <c r="J4641" s="18"/>
      <c r="K4641" s="18"/>
      <c r="L4641" s="18"/>
      <c r="M4641" s="18"/>
      <c r="N4641" s="18"/>
      <c r="O4641" s="18"/>
      <c r="P4641" s="18"/>
    </row>
    <row r="4642" spans="2:16" ht="12.75">
      <c r="B4642" s="18"/>
      <c r="C4642" s="18"/>
      <c r="D4642" s="18"/>
      <c r="E4642" s="18"/>
      <c r="F4642" s="18"/>
      <c r="G4642" s="18"/>
      <c r="H4642" s="18"/>
      <c r="I4642" s="18"/>
      <c r="J4642" s="18"/>
      <c r="K4642" s="18"/>
      <c r="L4642" s="18"/>
      <c r="M4642" s="18"/>
      <c r="N4642" s="18"/>
      <c r="O4642" s="18"/>
      <c r="P4642" s="18"/>
    </row>
    <row r="4643" spans="2:16" ht="12.75">
      <c r="B4643" s="18"/>
      <c r="C4643" s="18"/>
      <c r="D4643" s="18"/>
      <c r="E4643" s="18"/>
      <c r="F4643" s="18"/>
      <c r="G4643" s="18"/>
      <c r="H4643" s="18"/>
      <c r="I4643" s="18"/>
      <c r="J4643" s="18"/>
      <c r="K4643" s="18"/>
      <c r="L4643" s="18"/>
      <c r="M4643" s="18"/>
      <c r="N4643" s="18"/>
      <c r="O4643" s="18"/>
      <c r="P4643" s="18"/>
    </row>
    <row r="4644" spans="2:16" ht="12.75">
      <c r="B4644" s="18"/>
      <c r="C4644" s="18"/>
      <c r="D4644" s="18"/>
      <c r="E4644" s="18"/>
      <c r="F4644" s="18"/>
      <c r="G4644" s="18"/>
      <c r="H4644" s="18"/>
      <c r="I4644" s="18"/>
      <c r="J4644" s="18"/>
      <c r="K4644" s="18"/>
      <c r="L4644" s="18"/>
      <c r="M4644" s="18"/>
      <c r="N4644" s="18"/>
      <c r="O4644" s="18"/>
      <c r="P4644" s="18"/>
    </row>
    <row r="4645" spans="2:16" ht="12.75">
      <c r="B4645" s="18"/>
      <c r="C4645" s="18"/>
      <c r="D4645" s="18"/>
      <c r="E4645" s="18"/>
      <c r="F4645" s="18"/>
      <c r="G4645" s="18"/>
      <c r="H4645" s="18"/>
      <c r="I4645" s="18"/>
      <c r="J4645" s="18"/>
      <c r="K4645" s="18"/>
      <c r="L4645" s="18"/>
      <c r="M4645" s="18"/>
      <c r="N4645" s="18"/>
      <c r="O4645" s="18"/>
      <c r="P4645" s="18"/>
    </row>
    <row r="4646" spans="2:16" ht="12.75">
      <c r="B4646" s="18"/>
      <c r="C4646" s="18"/>
      <c r="D4646" s="18"/>
      <c r="E4646" s="18"/>
      <c r="F4646" s="18"/>
      <c r="G4646" s="18"/>
      <c r="H4646" s="18"/>
      <c r="I4646" s="18"/>
      <c r="J4646" s="18"/>
      <c r="K4646" s="18"/>
      <c r="L4646" s="18"/>
      <c r="M4646" s="18"/>
      <c r="N4646" s="18"/>
      <c r="O4646" s="18"/>
      <c r="P4646" s="18"/>
    </row>
    <row r="4647" spans="2:16" ht="12.75">
      <c r="B4647" s="18"/>
      <c r="C4647" s="18"/>
      <c r="D4647" s="18"/>
      <c r="E4647" s="18"/>
      <c r="F4647" s="18"/>
      <c r="G4647" s="18"/>
      <c r="H4647" s="18"/>
      <c r="I4647" s="18"/>
      <c r="J4647" s="18"/>
      <c r="K4647" s="18"/>
      <c r="L4647" s="18"/>
      <c r="M4647" s="18"/>
      <c r="N4647" s="18"/>
      <c r="O4647" s="18"/>
      <c r="P4647" s="18"/>
    </row>
    <row r="4648" spans="2:16" ht="12.75">
      <c r="B4648" s="18"/>
      <c r="C4648" s="18"/>
      <c r="D4648" s="18"/>
      <c r="E4648" s="18"/>
      <c r="F4648" s="18"/>
      <c r="G4648" s="18"/>
      <c r="H4648" s="18"/>
      <c r="I4648" s="18"/>
      <c r="J4648" s="18"/>
      <c r="K4648" s="18"/>
      <c r="L4648" s="18"/>
      <c r="M4648" s="18"/>
      <c r="N4648" s="18"/>
      <c r="O4648" s="18"/>
      <c r="P4648" s="18"/>
    </row>
    <row r="4649" spans="2:16" ht="12.75">
      <c r="B4649" s="18"/>
      <c r="C4649" s="18"/>
      <c r="D4649" s="18"/>
      <c r="E4649" s="18"/>
      <c r="F4649" s="18"/>
      <c r="G4649" s="18"/>
      <c r="H4649" s="18"/>
      <c r="I4649" s="18"/>
      <c r="J4649" s="18"/>
      <c r="K4649" s="18"/>
      <c r="L4649" s="18"/>
      <c r="M4649" s="18"/>
      <c r="N4649" s="18"/>
      <c r="O4649" s="18"/>
      <c r="P4649" s="18"/>
    </row>
    <row r="4650" spans="2:16" ht="12.75">
      <c r="B4650" s="18"/>
      <c r="C4650" s="18"/>
      <c r="D4650" s="18"/>
      <c r="E4650" s="18"/>
      <c r="F4650" s="18"/>
      <c r="G4650" s="18"/>
      <c r="H4650" s="18"/>
      <c r="I4650" s="18"/>
      <c r="J4650" s="18"/>
      <c r="K4650" s="18"/>
      <c r="L4650" s="18"/>
      <c r="M4650" s="18"/>
      <c r="N4650" s="18"/>
      <c r="O4650" s="18"/>
      <c r="P4650" s="18"/>
    </row>
    <row r="4651" spans="2:16" ht="12.75">
      <c r="B4651" s="18"/>
      <c r="C4651" s="18"/>
      <c r="D4651" s="18"/>
      <c r="E4651" s="18"/>
      <c r="F4651" s="18"/>
      <c r="G4651" s="18"/>
      <c r="H4651" s="18"/>
      <c r="I4651" s="18"/>
      <c r="J4651" s="18"/>
      <c r="K4651" s="18"/>
      <c r="L4651" s="18"/>
      <c r="M4651" s="18"/>
      <c r="N4651" s="18"/>
      <c r="O4651" s="18"/>
      <c r="P4651" s="18"/>
    </row>
    <row r="4652" spans="2:16" ht="12.75">
      <c r="B4652" s="18"/>
      <c r="C4652" s="18"/>
      <c r="D4652" s="18"/>
      <c r="E4652" s="18"/>
      <c r="F4652" s="18"/>
      <c r="G4652" s="18"/>
      <c r="H4652" s="18"/>
      <c r="I4652" s="18"/>
      <c r="J4652" s="18"/>
      <c r="K4652" s="18"/>
      <c r="L4652" s="18"/>
      <c r="M4652" s="18"/>
      <c r="N4652" s="18"/>
      <c r="O4652" s="18"/>
      <c r="P4652" s="18"/>
    </row>
    <row r="4653" spans="2:16" ht="12.75">
      <c r="B4653" s="18"/>
      <c r="C4653" s="18"/>
      <c r="D4653" s="18"/>
      <c r="E4653" s="18"/>
      <c r="F4653" s="18"/>
      <c r="G4653" s="18"/>
      <c r="H4653" s="18"/>
      <c r="I4653" s="18"/>
      <c r="J4653" s="18"/>
      <c r="K4653" s="18"/>
      <c r="L4653" s="18"/>
      <c r="M4653" s="18"/>
      <c r="N4653" s="18"/>
      <c r="O4653" s="18"/>
      <c r="P4653" s="18"/>
    </row>
    <row r="4654" spans="2:16" ht="12.75">
      <c r="B4654" s="18"/>
      <c r="C4654" s="18"/>
      <c r="D4654" s="18"/>
      <c r="E4654" s="18"/>
      <c r="F4654" s="18"/>
      <c r="G4654" s="18"/>
      <c r="H4654" s="18"/>
      <c r="I4654" s="18"/>
      <c r="J4654" s="18"/>
      <c r="K4654" s="18"/>
      <c r="L4654" s="18"/>
      <c r="M4654" s="18"/>
      <c r="N4654" s="18"/>
      <c r="O4654" s="18"/>
      <c r="P4654" s="18"/>
    </row>
    <row r="4655" spans="2:16" ht="12.75">
      <c r="B4655" s="18"/>
      <c r="C4655" s="18"/>
      <c r="D4655" s="18"/>
      <c r="E4655" s="18"/>
      <c r="F4655" s="18"/>
      <c r="G4655" s="18"/>
      <c r="H4655" s="18"/>
      <c r="I4655" s="18"/>
      <c r="J4655" s="18"/>
      <c r="K4655" s="18"/>
      <c r="L4655" s="18"/>
      <c r="M4655" s="18"/>
      <c r="N4655" s="18"/>
      <c r="O4655" s="18"/>
      <c r="P4655" s="18"/>
    </row>
    <row r="4656" spans="2:16" ht="12.75">
      <c r="B4656" s="18"/>
      <c r="C4656" s="18"/>
      <c r="D4656" s="18"/>
      <c r="E4656" s="18"/>
      <c r="F4656" s="18"/>
      <c r="G4656" s="18"/>
      <c r="H4656" s="18"/>
      <c r="I4656" s="18"/>
      <c r="J4656" s="18"/>
      <c r="K4656" s="18"/>
      <c r="L4656" s="18"/>
      <c r="M4656" s="18"/>
      <c r="N4656" s="18"/>
      <c r="O4656" s="18"/>
      <c r="P4656" s="18"/>
    </row>
    <row r="4657" spans="2:16" ht="12.75">
      <c r="B4657" s="18"/>
      <c r="C4657" s="18"/>
      <c r="D4657" s="18"/>
      <c r="E4657" s="18"/>
      <c r="F4657" s="18"/>
      <c r="G4657" s="18"/>
      <c r="H4657" s="18"/>
      <c r="I4657" s="18"/>
      <c r="J4657" s="18"/>
      <c r="K4657" s="18"/>
      <c r="L4657" s="18"/>
      <c r="M4657" s="18"/>
      <c r="N4657" s="18"/>
      <c r="O4657" s="18"/>
      <c r="P4657" s="18"/>
    </row>
    <row r="4658" spans="2:16" ht="12.75">
      <c r="B4658" s="18"/>
      <c r="C4658" s="18"/>
      <c r="D4658" s="18"/>
      <c r="E4658" s="18"/>
      <c r="F4658" s="18"/>
      <c r="G4658" s="18"/>
      <c r="H4658" s="18"/>
      <c r="I4658" s="18"/>
      <c r="J4658" s="18"/>
      <c r="K4658" s="18"/>
      <c r="L4658" s="18"/>
      <c r="M4658" s="18"/>
      <c r="N4658" s="18"/>
      <c r="O4658" s="18"/>
      <c r="P4658" s="18"/>
    </row>
    <row r="4659" spans="2:16" ht="12.75">
      <c r="B4659" s="18"/>
      <c r="C4659" s="18"/>
      <c r="D4659" s="18"/>
      <c r="E4659" s="18"/>
      <c r="F4659" s="18"/>
      <c r="G4659" s="18"/>
      <c r="H4659" s="18"/>
      <c r="I4659" s="18"/>
      <c r="J4659" s="18"/>
      <c r="K4659" s="18"/>
      <c r="L4659" s="18"/>
      <c r="M4659" s="18"/>
      <c r="N4659" s="18"/>
      <c r="O4659" s="18"/>
      <c r="P4659" s="18"/>
    </row>
    <row r="4660" spans="2:16" ht="12.75">
      <c r="B4660" s="18"/>
      <c r="C4660" s="18"/>
      <c r="D4660" s="18"/>
      <c r="E4660" s="18"/>
      <c r="F4660" s="18"/>
      <c r="G4660" s="18"/>
      <c r="H4660" s="18"/>
      <c r="I4660" s="18"/>
      <c r="J4660" s="18"/>
      <c r="K4660" s="18"/>
      <c r="L4660" s="18"/>
      <c r="M4660" s="18"/>
      <c r="N4660" s="18"/>
      <c r="O4660" s="18"/>
      <c r="P4660" s="18"/>
    </row>
    <row r="4661" spans="2:16" ht="12.75">
      <c r="B4661" s="18"/>
      <c r="C4661" s="18"/>
      <c r="D4661" s="18"/>
      <c r="E4661" s="18"/>
      <c r="F4661" s="18"/>
      <c r="G4661" s="18"/>
      <c r="H4661" s="18"/>
      <c r="I4661" s="18"/>
      <c r="J4661" s="18"/>
      <c r="K4661" s="18"/>
      <c r="L4661" s="18"/>
      <c r="M4661" s="18"/>
      <c r="N4661" s="18"/>
      <c r="O4661" s="18"/>
      <c r="P4661" s="18"/>
    </row>
    <row r="4662" spans="2:16" ht="12.75">
      <c r="B4662" s="18"/>
      <c r="C4662" s="18"/>
      <c r="D4662" s="18"/>
      <c r="E4662" s="18"/>
      <c r="F4662" s="18"/>
      <c r="G4662" s="18"/>
      <c r="H4662" s="18"/>
      <c r="I4662" s="18"/>
      <c r="J4662" s="18"/>
      <c r="K4662" s="18"/>
      <c r="L4662" s="18"/>
      <c r="M4662" s="18"/>
      <c r="N4662" s="18"/>
      <c r="O4662" s="18"/>
      <c r="P4662" s="18"/>
    </row>
    <row r="4663" spans="2:16" ht="12.75">
      <c r="B4663" s="18"/>
      <c r="C4663" s="18"/>
      <c r="D4663" s="18"/>
      <c r="E4663" s="18"/>
      <c r="F4663" s="18"/>
      <c r="G4663" s="18"/>
      <c r="H4663" s="18"/>
      <c r="I4663" s="18"/>
      <c r="J4663" s="18"/>
      <c r="K4663" s="18"/>
      <c r="L4663" s="18"/>
      <c r="M4663" s="18"/>
      <c r="N4663" s="18"/>
      <c r="O4663" s="18"/>
      <c r="P4663" s="18"/>
    </row>
    <row r="4664" spans="2:16" ht="12.75">
      <c r="B4664" s="18"/>
      <c r="C4664" s="18"/>
      <c r="D4664" s="18"/>
      <c r="E4664" s="18"/>
      <c r="F4664" s="18"/>
      <c r="G4664" s="18"/>
      <c r="H4664" s="18"/>
      <c r="I4664" s="18"/>
      <c r="J4664" s="18"/>
      <c r="K4664" s="18"/>
      <c r="L4664" s="18"/>
      <c r="M4664" s="18"/>
      <c r="N4664" s="18"/>
      <c r="O4664" s="18"/>
      <c r="P4664" s="18"/>
    </row>
    <row r="4665" spans="2:16" ht="12.75">
      <c r="B4665" s="18"/>
      <c r="C4665" s="18"/>
      <c r="D4665" s="18"/>
      <c r="E4665" s="18"/>
      <c r="F4665" s="18"/>
      <c r="G4665" s="18"/>
      <c r="H4665" s="18"/>
      <c r="I4665" s="18"/>
      <c r="J4665" s="18"/>
      <c r="K4665" s="18"/>
      <c r="L4665" s="18"/>
      <c r="M4665" s="18"/>
      <c r="N4665" s="18"/>
      <c r="O4665" s="18"/>
      <c r="P4665" s="18"/>
    </row>
    <row r="4666" spans="2:16" ht="12.75">
      <c r="B4666" s="18"/>
      <c r="C4666" s="18"/>
      <c r="D4666" s="18"/>
      <c r="E4666" s="18"/>
      <c r="F4666" s="18"/>
      <c r="G4666" s="18"/>
      <c r="H4666" s="18"/>
      <c r="I4666" s="18"/>
      <c r="J4666" s="18"/>
      <c r="K4666" s="18"/>
      <c r="L4666" s="18"/>
      <c r="M4666" s="18"/>
      <c r="N4666" s="18"/>
      <c r="O4666" s="18"/>
      <c r="P4666" s="18"/>
    </row>
    <row r="4667" spans="2:16" ht="12.75">
      <c r="B4667" s="18"/>
      <c r="C4667" s="18"/>
      <c r="D4667" s="18"/>
      <c r="E4667" s="18"/>
      <c r="F4667" s="18"/>
      <c r="G4667" s="18"/>
      <c r="H4667" s="18"/>
      <c r="I4667" s="18"/>
      <c r="J4667" s="18"/>
      <c r="K4667" s="18"/>
      <c r="L4667" s="18"/>
      <c r="M4667" s="18"/>
      <c r="N4667" s="18"/>
      <c r="O4667" s="18"/>
      <c r="P4667" s="18"/>
    </row>
    <row r="4668" spans="2:16" ht="12.75">
      <c r="B4668" s="18"/>
      <c r="C4668" s="18"/>
      <c r="D4668" s="18"/>
      <c r="E4668" s="18"/>
      <c r="F4668" s="18"/>
      <c r="G4668" s="18"/>
      <c r="H4668" s="18"/>
      <c r="I4668" s="18"/>
      <c r="J4668" s="18"/>
      <c r="K4668" s="18"/>
      <c r="L4668" s="18"/>
      <c r="M4668" s="18"/>
      <c r="N4668" s="18"/>
      <c r="O4668" s="18"/>
      <c r="P4668" s="18"/>
    </row>
    <row r="4669" spans="2:16" ht="12.75">
      <c r="B4669" s="18"/>
      <c r="C4669" s="18"/>
      <c r="D4669" s="18"/>
      <c r="E4669" s="18"/>
      <c r="F4669" s="18"/>
      <c r="G4669" s="18"/>
      <c r="H4669" s="18"/>
      <c r="I4669" s="18"/>
      <c r="J4669" s="18"/>
      <c r="K4669" s="18"/>
      <c r="L4669" s="18"/>
      <c r="M4669" s="18"/>
      <c r="N4669" s="18"/>
      <c r="O4669" s="18"/>
      <c r="P4669" s="18"/>
    </row>
    <row r="4670" spans="2:16" ht="12.75">
      <c r="B4670" s="18"/>
      <c r="C4670" s="18"/>
      <c r="D4670" s="18"/>
      <c r="E4670" s="18"/>
      <c r="F4670" s="18"/>
      <c r="G4670" s="18"/>
      <c r="H4670" s="18"/>
      <c r="I4670" s="18"/>
      <c r="J4670" s="18"/>
      <c r="K4670" s="18"/>
      <c r="L4670" s="18"/>
      <c r="M4670" s="18"/>
      <c r="N4670" s="18"/>
      <c r="O4670" s="18"/>
      <c r="P4670" s="18"/>
    </row>
    <row r="4671" spans="2:16" ht="12.75">
      <c r="B4671" s="18"/>
      <c r="C4671" s="18"/>
      <c r="D4671" s="18"/>
      <c r="E4671" s="18"/>
      <c r="F4671" s="18"/>
      <c r="G4671" s="18"/>
      <c r="H4671" s="18"/>
      <c r="I4671" s="18"/>
      <c r="J4671" s="18"/>
      <c r="K4671" s="18"/>
      <c r="L4671" s="18"/>
      <c r="M4671" s="18"/>
      <c r="N4671" s="18"/>
      <c r="O4671" s="18"/>
      <c r="P4671" s="18"/>
    </row>
    <row r="4672" spans="2:16" ht="12.75">
      <c r="B4672" s="18"/>
      <c r="C4672" s="18"/>
      <c r="D4672" s="18"/>
      <c r="E4672" s="18"/>
      <c r="F4672" s="18"/>
      <c r="G4672" s="18"/>
      <c r="H4672" s="18"/>
      <c r="I4672" s="18"/>
      <c r="J4672" s="18"/>
      <c r="K4672" s="18"/>
      <c r="L4672" s="18"/>
      <c r="M4672" s="18"/>
      <c r="N4672" s="18"/>
      <c r="O4672" s="18"/>
      <c r="P4672" s="18"/>
    </row>
    <row r="4673" spans="2:16" ht="12.75">
      <c r="B4673" s="18"/>
      <c r="C4673" s="18"/>
      <c r="D4673" s="18"/>
      <c r="E4673" s="18"/>
      <c r="F4673" s="18"/>
      <c r="G4673" s="18"/>
      <c r="H4673" s="18"/>
      <c r="I4673" s="18"/>
      <c r="J4673" s="18"/>
      <c r="K4673" s="18"/>
      <c r="L4673" s="18"/>
      <c r="M4673" s="18"/>
      <c r="N4673" s="18"/>
      <c r="O4673" s="18"/>
      <c r="P4673" s="18"/>
    </row>
    <row r="4674" spans="2:16" ht="12.75">
      <c r="B4674" s="18"/>
      <c r="C4674" s="18"/>
      <c r="D4674" s="18"/>
      <c r="E4674" s="18"/>
      <c r="F4674" s="18"/>
      <c r="G4674" s="18"/>
      <c r="H4674" s="18"/>
      <c r="I4674" s="18"/>
      <c r="J4674" s="18"/>
      <c r="K4674" s="18"/>
      <c r="L4674" s="18"/>
      <c r="M4674" s="18"/>
      <c r="N4674" s="18"/>
      <c r="O4674" s="18"/>
      <c r="P4674" s="18"/>
    </row>
    <row r="4675" spans="2:16" ht="12.75">
      <c r="B4675" s="18"/>
      <c r="C4675" s="18"/>
      <c r="D4675" s="18"/>
      <c r="E4675" s="18"/>
      <c r="F4675" s="18"/>
      <c r="G4675" s="18"/>
      <c r="H4675" s="18"/>
      <c r="I4675" s="18"/>
      <c r="J4675" s="18"/>
      <c r="K4675" s="18"/>
      <c r="L4675" s="18"/>
      <c r="M4675" s="18"/>
      <c r="N4675" s="18"/>
      <c r="O4675" s="18"/>
      <c r="P4675" s="18"/>
    </row>
    <row r="4676" spans="2:16" ht="12.75">
      <c r="B4676" s="18"/>
      <c r="C4676" s="18"/>
      <c r="D4676" s="18"/>
      <c r="E4676" s="18"/>
      <c r="F4676" s="18"/>
      <c r="G4676" s="18"/>
      <c r="H4676" s="18"/>
      <c r="I4676" s="18"/>
      <c r="J4676" s="18"/>
      <c r="K4676" s="18"/>
      <c r="L4676" s="18"/>
      <c r="M4676" s="18"/>
      <c r="N4676" s="18"/>
      <c r="O4676" s="18"/>
      <c r="P4676" s="18"/>
    </row>
    <row r="4677" spans="2:16" ht="12.75">
      <c r="B4677" s="18"/>
      <c r="C4677" s="18"/>
      <c r="D4677" s="18"/>
      <c r="E4677" s="18"/>
      <c r="F4677" s="18"/>
      <c r="G4677" s="18"/>
      <c r="H4677" s="18"/>
      <c r="I4677" s="18"/>
      <c r="J4677" s="18"/>
      <c r="K4677" s="18"/>
      <c r="L4677" s="18"/>
      <c r="M4677" s="18"/>
      <c r="N4677" s="18"/>
      <c r="O4677" s="18"/>
      <c r="P4677" s="18"/>
    </row>
    <row r="4678" spans="2:16" ht="12.75">
      <c r="B4678" s="18"/>
      <c r="C4678" s="18"/>
      <c r="D4678" s="18"/>
      <c r="E4678" s="18"/>
      <c r="F4678" s="18"/>
      <c r="G4678" s="18"/>
      <c r="H4678" s="18"/>
      <c r="I4678" s="18"/>
      <c r="J4678" s="18"/>
      <c r="K4678" s="18"/>
      <c r="L4678" s="18"/>
      <c r="M4678" s="18"/>
      <c r="N4678" s="18"/>
      <c r="O4678" s="18"/>
      <c r="P4678" s="18"/>
    </row>
    <row r="4679" spans="2:16" ht="12.75">
      <c r="B4679" s="18"/>
      <c r="C4679" s="18"/>
      <c r="D4679" s="18"/>
      <c r="E4679" s="18"/>
      <c r="F4679" s="18"/>
      <c r="G4679" s="18"/>
      <c r="H4679" s="18"/>
      <c r="I4679" s="18"/>
      <c r="J4679" s="18"/>
      <c r="K4679" s="18"/>
      <c r="L4679" s="18"/>
      <c r="M4679" s="18"/>
      <c r="N4679" s="18"/>
      <c r="O4679" s="18"/>
      <c r="P4679" s="18"/>
    </row>
    <row r="4680" spans="2:16" ht="12.75">
      <c r="B4680" s="18"/>
      <c r="C4680" s="18"/>
      <c r="D4680" s="18"/>
      <c r="E4680" s="18"/>
      <c r="F4680" s="18"/>
      <c r="G4680" s="18"/>
      <c r="H4680" s="18"/>
      <c r="I4680" s="18"/>
      <c r="J4680" s="18"/>
      <c r="K4680" s="18"/>
      <c r="L4680" s="18"/>
      <c r="M4680" s="18"/>
      <c r="N4680" s="18"/>
      <c r="O4680" s="18"/>
      <c r="P4680" s="18"/>
    </row>
    <row r="4681" spans="2:16" ht="12.75">
      <c r="B4681" s="18"/>
      <c r="C4681" s="18"/>
      <c r="D4681" s="18"/>
      <c r="E4681" s="18"/>
      <c r="F4681" s="18"/>
      <c r="G4681" s="18"/>
      <c r="H4681" s="18"/>
      <c r="I4681" s="18"/>
      <c r="J4681" s="18"/>
      <c r="K4681" s="18"/>
      <c r="L4681" s="18"/>
      <c r="M4681" s="18"/>
      <c r="N4681" s="18"/>
      <c r="O4681" s="18"/>
      <c r="P4681" s="18"/>
    </row>
    <row r="4682" spans="2:16" ht="12.75">
      <c r="B4682" s="18"/>
      <c r="C4682" s="18"/>
      <c r="D4682" s="18"/>
      <c r="E4682" s="18"/>
      <c r="F4682" s="18"/>
      <c r="G4682" s="18"/>
      <c r="H4682" s="18"/>
      <c r="I4682" s="18"/>
      <c r="J4682" s="18"/>
      <c r="K4682" s="18"/>
      <c r="L4682" s="18"/>
      <c r="M4682" s="18"/>
      <c r="N4682" s="18"/>
      <c r="O4682" s="18"/>
      <c r="P4682" s="18"/>
    </row>
    <row r="4683" spans="2:16" ht="12.75">
      <c r="B4683" s="18"/>
      <c r="C4683" s="18"/>
      <c r="D4683" s="18"/>
      <c r="E4683" s="18"/>
      <c r="F4683" s="18"/>
      <c r="G4683" s="18"/>
      <c r="H4683" s="18"/>
      <c r="I4683" s="18"/>
      <c r="J4683" s="18"/>
      <c r="K4683" s="18"/>
      <c r="L4683" s="18"/>
      <c r="M4683" s="18"/>
      <c r="N4683" s="18"/>
      <c r="O4683" s="18"/>
      <c r="P4683" s="18"/>
    </row>
    <row r="4684" spans="2:16" ht="12.75">
      <c r="B4684" s="18"/>
      <c r="C4684" s="18"/>
      <c r="D4684" s="18"/>
      <c r="E4684" s="18"/>
      <c r="F4684" s="18"/>
      <c r="G4684" s="18"/>
      <c r="H4684" s="18"/>
      <c r="I4684" s="18"/>
      <c r="J4684" s="18"/>
      <c r="K4684" s="18"/>
      <c r="L4684" s="18"/>
      <c r="M4684" s="18"/>
      <c r="N4684" s="18"/>
      <c r="O4684" s="18"/>
      <c r="P4684" s="18"/>
    </row>
    <row r="4685" spans="2:16" ht="12.75">
      <c r="B4685" s="18"/>
      <c r="C4685" s="18"/>
      <c r="D4685" s="18"/>
      <c r="E4685" s="18"/>
      <c r="F4685" s="18"/>
      <c r="G4685" s="18"/>
      <c r="H4685" s="18"/>
      <c r="I4685" s="18"/>
      <c r="J4685" s="18"/>
      <c r="K4685" s="18"/>
      <c r="L4685" s="18"/>
      <c r="M4685" s="18"/>
      <c r="N4685" s="18"/>
      <c r="O4685" s="18"/>
      <c r="P4685" s="18"/>
    </row>
    <row r="4686" spans="2:16" ht="12.75">
      <c r="B4686" s="18"/>
      <c r="C4686" s="18"/>
      <c r="D4686" s="18"/>
      <c r="E4686" s="18"/>
      <c r="F4686" s="18"/>
      <c r="G4686" s="18"/>
      <c r="H4686" s="18"/>
      <c r="I4686" s="18"/>
      <c r="J4686" s="18"/>
      <c r="K4686" s="18"/>
      <c r="L4686" s="18"/>
      <c r="M4686" s="18"/>
      <c r="N4686" s="18"/>
      <c r="O4686" s="18"/>
      <c r="P4686" s="18"/>
    </row>
    <row r="4687" spans="2:16" ht="12.75">
      <c r="B4687" s="18"/>
      <c r="C4687" s="18"/>
      <c r="D4687" s="18"/>
      <c r="E4687" s="18"/>
      <c r="F4687" s="18"/>
      <c r="G4687" s="18"/>
      <c r="H4687" s="18"/>
      <c r="I4687" s="18"/>
      <c r="J4687" s="18"/>
      <c r="K4687" s="18"/>
      <c r="L4687" s="18"/>
      <c r="M4687" s="18"/>
      <c r="N4687" s="18"/>
      <c r="O4687" s="18"/>
      <c r="P4687" s="18"/>
    </row>
    <row r="4688" spans="2:16" ht="12.75">
      <c r="B4688" s="18"/>
      <c r="C4688" s="18"/>
      <c r="D4688" s="18"/>
      <c r="E4688" s="18"/>
      <c r="F4688" s="18"/>
      <c r="G4688" s="18"/>
      <c r="H4688" s="18"/>
      <c r="I4688" s="18"/>
      <c r="J4688" s="18"/>
      <c r="K4688" s="18"/>
      <c r="L4688" s="18"/>
      <c r="M4688" s="18"/>
      <c r="N4688" s="18"/>
      <c r="O4688" s="18"/>
      <c r="P4688" s="18"/>
    </row>
    <row r="4689" spans="2:16" ht="12.75">
      <c r="B4689" s="18"/>
      <c r="C4689" s="18"/>
      <c r="D4689" s="18"/>
      <c r="E4689" s="18"/>
      <c r="F4689" s="18"/>
      <c r="G4689" s="18"/>
      <c r="H4689" s="18"/>
      <c r="I4689" s="18"/>
      <c r="J4689" s="18"/>
      <c r="K4689" s="18"/>
      <c r="L4689" s="18"/>
      <c r="M4689" s="18"/>
      <c r="N4689" s="18"/>
      <c r="O4689" s="18"/>
      <c r="P4689" s="18"/>
    </row>
    <row r="4690" spans="2:16" ht="12.75">
      <c r="B4690" s="18"/>
      <c r="C4690" s="18"/>
      <c r="D4690" s="18"/>
      <c r="E4690" s="18"/>
      <c r="F4690" s="18"/>
      <c r="G4690" s="18"/>
      <c r="H4690" s="18"/>
      <c r="I4690" s="18"/>
      <c r="J4690" s="18"/>
      <c r="K4690" s="18"/>
      <c r="L4690" s="18"/>
      <c r="M4690" s="18"/>
      <c r="N4690" s="18"/>
      <c r="O4690" s="18"/>
      <c r="P4690" s="18"/>
    </row>
    <row r="4691" spans="2:16" ht="12.75">
      <c r="B4691" s="18"/>
      <c r="C4691" s="18"/>
      <c r="D4691" s="18"/>
      <c r="E4691" s="18"/>
      <c r="F4691" s="18"/>
      <c r="G4691" s="18"/>
      <c r="H4691" s="18"/>
      <c r="I4691" s="18"/>
      <c r="J4691" s="18"/>
      <c r="K4691" s="18"/>
      <c r="L4691" s="18"/>
      <c r="M4691" s="18"/>
      <c r="N4691" s="18"/>
      <c r="O4691" s="18"/>
      <c r="P4691" s="18"/>
    </row>
    <row r="4692" spans="2:16" ht="12.75">
      <c r="B4692" s="18"/>
      <c r="C4692" s="18"/>
      <c r="D4692" s="18"/>
      <c r="E4692" s="18"/>
      <c r="F4692" s="18"/>
      <c r="G4692" s="18"/>
      <c r="H4692" s="18"/>
      <c r="I4692" s="18"/>
      <c r="J4692" s="18"/>
      <c r="K4692" s="18"/>
      <c r="L4692" s="18"/>
      <c r="M4692" s="18"/>
      <c r="N4692" s="18"/>
      <c r="O4692" s="18"/>
      <c r="P4692" s="18"/>
    </row>
    <row r="4693" spans="2:16" ht="12.75">
      <c r="B4693" s="18"/>
      <c r="C4693" s="18"/>
      <c r="D4693" s="18"/>
      <c r="E4693" s="18"/>
      <c r="F4693" s="18"/>
      <c r="G4693" s="18"/>
      <c r="H4693" s="18"/>
      <c r="I4693" s="18"/>
      <c r="J4693" s="18"/>
      <c r="K4693" s="18"/>
      <c r="L4693" s="18"/>
      <c r="M4693" s="18"/>
      <c r="N4693" s="18"/>
      <c r="O4693" s="18"/>
      <c r="P4693" s="18"/>
    </row>
    <row r="4694" spans="2:16" ht="12.75">
      <c r="B4694" s="18"/>
      <c r="C4694" s="18"/>
      <c r="D4694" s="18"/>
      <c r="E4694" s="18"/>
      <c r="F4694" s="18"/>
      <c r="G4694" s="18"/>
      <c r="H4694" s="18"/>
      <c r="I4694" s="18"/>
      <c r="J4694" s="18"/>
      <c r="K4694" s="18"/>
      <c r="L4694" s="18"/>
      <c r="M4694" s="18"/>
      <c r="N4694" s="18"/>
      <c r="O4694" s="18"/>
      <c r="P4694" s="18"/>
    </row>
    <row r="4695" spans="2:16" ht="12.75">
      <c r="B4695" s="18"/>
      <c r="C4695" s="18"/>
      <c r="D4695" s="18"/>
      <c r="E4695" s="18"/>
      <c r="F4695" s="18"/>
      <c r="G4695" s="18"/>
      <c r="H4695" s="18"/>
      <c r="I4695" s="18"/>
      <c r="J4695" s="18"/>
      <c r="K4695" s="18"/>
      <c r="L4695" s="18"/>
      <c r="M4695" s="18"/>
      <c r="N4695" s="18"/>
      <c r="O4695" s="18"/>
      <c r="P4695" s="18"/>
    </row>
    <row r="4696" spans="2:16" ht="12.75">
      <c r="B4696" s="18"/>
      <c r="C4696" s="18"/>
      <c r="D4696" s="18"/>
      <c r="E4696" s="18"/>
      <c r="F4696" s="18"/>
      <c r="G4696" s="18"/>
      <c r="H4696" s="18"/>
      <c r="I4696" s="18"/>
      <c r="J4696" s="18"/>
      <c r="K4696" s="18"/>
      <c r="L4696" s="18"/>
      <c r="M4696" s="18"/>
      <c r="N4696" s="18"/>
      <c r="O4696" s="18"/>
      <c r="P4696" s="18"/>
    </row>
    <row r="4697" spans="2:16" ht="12.75">
      <c r="B4697" s="18"/>
      <c r="C4697" s="18"/>
      <c r="D4697" s="18"/>
      <c r="E4697" s="18"/>
      <c r="F4697" s="18"/>
      <c r="G4697" s="18"/>
      <c r="H4697" s="18"/>
      <c r="I4697" s="18"/>
      <c r="J4697" s="18"/>
      <c r="K4697" s="18"/>
      <c r="L4697" s="18"/>
      <c r="M4697" s="18"/>
      <c r="N4697" s="18"/>
      <c r="O4697" s="18"/>
      <c r="P4697" s="18"/>
    </row>
    <row r="4698" spans="2:16" ht="12.75">
      <c r="B4698" s="18"/>
      <c r="C4698" s="18"/>
      <c r="D4698" s="18"/>
      <c r="E4698" s="18"/>
      <c r="F4698" s="18"/>
      <c r="G4698" s="18"/>
      <c r="H4698" s="18"/>
      <c r="I4698" s="18"/>
      <c r="J4698" s="18"/>
      <c r="K4698" s="18"/>
      <c r="L4698" s="18"/>
      <c r="M4698" s="18"/>
      <c r="N4698" s="18"/>
      <c r="O4698" s="18"/>
      <c r="P4698" s="18"/>
    </row>
    <row r="4699" spans="2:16" ht="12.75">
      <c r="B4699" s="18"/>
      <c r="C4699" s="18"/>
      <c r="D4699" s="18"/>
      <c r="E4699" s="18"/>
      <c r="F4699" s="18"/>
      <c r="G4699" s="18"/>
      <c r="H4699" s="18"/>
      <c r="I4699" s="18"/>
      <c r="J4699" s="18"/>
      <c r="K4699" s="18"/>
      <c r="L4699" s="18"/>
      <c r="M4699" s="18"/>
      <c r="N4699" s="18"/>
      <c r="O4699" s="18"/>
      <c r="P4699" s="18"/>
    </row>
    <row r="4700" spans="2:16" ht="12.75">
      <c r="B4700" s="18"/>
      <c r="C4700" s="18"/>
      <c r="D4700" s="18"/>
      <c r="E4700" s="18"/>
      <c r="F4700" s="18"/>
      <c r="G4700" s="18"/>
      <c r="H4700" s="18"/>
      <c r="I4700" s="18"/>
      <c r="J4700" s="18"/>
      <c r="K4700" s="18"/>
      <c r="L4700" s="18"/>
      <c r="M4700" s="18"/>
      <c r="N4700" s="18"/>
      <c r="O4700" s="18"/>
      <c r="P4700" s="18"/>
    </row>
    <row r="4701" spans="2:16" ht="12.75">
      <c r="B4701" s="18"/>
      <c r="C4701" s="18"/>
      <c r="D4701" s="18"/>
      <c r="E4701" s="18"/>
      <c r="F4701" s="18"/>
      <c r="G4701" s="18"/>
      <c r="H4701" s="18"/>
      <c r="I4701" s="18"/>
      <c r="J4701" s="18"/>
      <c r="K4701" s="18"/>
      <c r="L4701" s="18"/>
      <c r="M4701" s="18"/>
      <c r="N4701" s="18"/>
      <c r="O4701" s="18"/>
      <c r="P4701" s="18"/>
    </row>
    <row r="4702" spans="2:16" ht="12.75">
      <c r="B4702" s="18"/>
      <c r="C4702" s="18"/>
      <c r="D4702" s="18"/>
      <c r="E4702" s="18"/>
      <c r="F4702" s="18"/>
      <c r="G4702" s="18"/>
      <c r="H4702" s="18"/>
      <c r="I4702" s="18"/>
      <c r="J4702" s="18"/>
      <c r="K4702" s="18"/>
      <c r="L4702" s="18"/>
      <c r="M4702" s="18"/>
      <c r="N4702" s="18"/>
      <c r="O4702" s="18"/>
      <c r="P4702" s="18"/>
    </row>
    <row r="4703" spans="2:16" ht="12.75">
      <c r="B4703" s="18"/>
      <c r="C4703" s="18"/>
      <c r="D4703" s="18"/>
      <c r="E4703" s="18"/>
      <c r="F4703" s="18"/>
      <c r="G4703" s="18"/>
      <c r="H4703" s="18"/>
      <c r="I4703" s="18"/>
      <c r="J4703" s="18"/>
      <c r="K4703" s="18"/>
      <c r="L4703" s="18"/>
      <c r="M4703" s="18"/>
      <c r="N4703" s="18"/>
      <c r="O4703" s="18"/>
      <c r="P4703" s="18"/>
    </row>
    <row r="4704" spans="2:16" ht="12.75">
      <c r="B4704" s="18"/>
      <c r="C4704" s="18"/>
      <c r="D4704" s="18"/>
      <c r="E4704" s="18"/>
      <c r="F4704" s="18"/>
      <c r="G4704" s="18"/>
      <c r="H4704" s="18"/>
      <c r="I4704" s="18"/>
      <c r="J4704" s="18"/>
      <c r="K4704" s="18"/>
      <c r="L4704" s="18"/>
      <c r="M4704" s="18"/>
      <c r="N4704" s="18"/>
      <c r="O4704" s="18"/>
      <c r="P4704" s="18"/>
    </row>
    <row r="4705" spans="2:16" ht="12.75">
      <c r="B4705" s="18"/>
      <c r="C4705" s="18"/>
      <c r="D4705" s="18"/>
      <c r="E4705" s="18"/>
      <c r="F4705" s="18"/>
      <c r="G4705" s="18"/>
      <c r="H4705" s="18"/>
      <c r="I4705" s="18"/>
      <c r="J4705" s="18"/>
      <c r="K4705" s="18"/>
      <c r="L4705" s="18"/>
      <c r="M4705" s="18"/>
      <c r="N4705" s="18"/>
      <c r="O4705" s="18"/>
      <c r="P4705" s="18"/>
    </row>
    <row r="4706" spans="2:16" ht="12.75">
      <c r="B4706" s="18"/>
      <c r="C4706" s="18"/>
      <c r="D4706" s="18"/>
      <c r="E4706" s="18"/>
      <c r="F4706" s="18"/>
      <c r="G4706" s="18"/>
      <c r="H4706" s="18"/>
      <c r="I4706" s="18"/>
      <c r="J4706" s="18"/>
      <c r="K4706" s="18"/>
      <c r="L4706" s="18"/>
      <c r="M4706" s="18"/>
      <c r="N4706" s="18"/>
      <c r="O4706" s="18"/>
      <c r="P4706" s="18"/>
    </row>
    <row r="4707" spans="2:16" ht="12.75">
      <c r="B4707" s="18"/>
      <c r="C4707" s="18"/>
      <c r="D4707" s="18"/>
      <c r="E4707" s="18"/>
      <c r="F4707" s="18"/>
      <c r="G4707" s="18"/>
      <c r="H4707" s="18"/>
      <c r="I4707" s="18"/>
      <c r="J4707" s="18"/>
      <c r="K4707" s="18"/>
      <c r="L4707" s="18"/>
      <c r="M4707" s="18"/>
      <c r="N4707" s="18"/>
      <c r="O4707" s="18"/>
      <c r="P4707" s="18"/>
    </row>
    <row r="4708" spans="2:16" ht="12.75">
      <c r="B4708" s="18"/>
      <c r="C4708" s="18"/>
      <c r="D4708" s="18"/>
      <c r="E4708" s="18"/>
      <c r="F4708" s="18"/>
      <c r="G4708" s="18"/>
      <c r="H4708" s="18"/>
      <c r="I4708" s="18"/>
      <c r="J4708" s="18"/>
      <c r="K4708" s="18"/>
      <c r="L4708" s="18"/>
      <c r="M4708" s="18"/>
      <c r="N4708" s="18"/>
      <c r="O4708" s="18"/>
      <c r="P4708" s="18"/>
    </row>
    <row r="4709" spans="2:16" ht="12.75">
      <c r="B4709" s="18"/>
      <c r="C4709" s="18"/>
      <c r="D4709" s="18"/>
      <c r="E4709" s="18"/>
      <c r="F4709" s="18"/>
      <c r="G4709" s="18"/>
      <c r="H4709" s="18"/>
      <c r="I4709" s="18"/>
      <c r="J4709" s="18"/>
      <c r="K4709" s="18"/>
      <c r="L4709" s="18"/>
      <c r="M4709" s="18"/>
      <c r="N4709" s="18"/>
      <c r="O4709" s="18"/>
      <c r="P4709" s="18"/>
    </row>
    <row r="4710" spans="2:16" ht="12.75">
      <c r="B4710" s="18"/>
      <c r="C4710" s="18"/>
      <c r="D4710" s="18"/>
      <c r="E4710" s="18"/>
      <c r="F4710" s="18"/>
      <c r="G4710" s="18"/>
      <c r="H4710" s="18"/>
      <c r="I4710" s="18"/>
      <c r="J4710" s="18"/>
      <c r="K4710" s="18"/>
      <c r="L4710" s="18"/>
      <c r="M4710" s="18"/>
      <c r="N4710" s="18"/>
      <c r="O4710" s="18"/>
      <c r="P4710" s="18"/>
    </row>
    <row r="4711" spans="2:16" ht="12.75">
      <c r="B4711" s="18"/>
      <c r="C4711" s="18"/>
      <c r="D4711" s="18"/>
      <c r="E4711" s="18"/>
      <c r="F4711" s="18"/>
      <c r="G4711" s="18"/>
      <c r="H4711" s="18"/>
      <c r="I4711" s="18"/>
      <c r="J4711" s="18"/>
      <c r="K4711" s="18"/>
      <c r="L4711" s="18"/>
      <c r="M4711" s="18"/>
      <c r="N4711" s="18"/>
      <c r="O4711" s="18"/>
      <c r="P4711" s="18"/>
    </row>
    <row r="4712" spans="2:16" ht="12.75">
      <c r="B4712" s="18"/>
      <c r="C4712" s="18"/>
      <c r="D4712" s="18"/>
      <c r="E4712" s="18"/>
      <c r="F4712" s="18"/>
      <c r="G4712" s="18"/>
      <c r="H4712" s="18"/>
      <c r="I4712" s="18"/>
      <c r="J4712" s="18"/>
      <c r="K4712" s="18"/>
      <c r="L4712" s="18"/>
      <c r="M4712" s="18"/>
      <c r="N4712" s="18"/>
      <c r="O4712" s="18"/>
      <c r="P4712" s="18"/>
    </row>
    <row r="4713" spans="2:16" ht="12.75">
      <c r="B4713" s="18"/>
      <c r="C4713" s="18"/>
      <c r="D4713" s="18"/>
      <c r="E4713" s="18"/>
      <c r="F4713" s="18"/>
      <c r="G4713" s="18"/>
      <c r="H4713" s="18"/>
      <c r="I4713" s="18"/>
      <c r="J4713" s="18"/>
      <c r="K4713" s="18"/>
      <c r="L4713" s="18"/>
      <c r="M4713" s="18"/>
      <c r="N4713" s="18"/>
      <c r="O4713" s="18"/>
      <c r="P4713" s="18"/>
    </row>
    <row r="4714" spans="2:16" ht="12.75">
      <c r="B4714" s="18"/>
      <c r="C4714" s="18"/>
      <c r="D4714" s="18"/>
      <c r="E4714" s="18"/>
      <c r="F4714" s="18"/>
      <c r="G4714" s="18"/>
      <c r="H4714" s="18"/>
      <c r="I4714" s="18"/>
      <c r="J4714" s="18"/>
      <c r="K4714" s="18"/>
      <c r="L4714" s="18"/>
      <c r="M4714" s="18"/>
      <c r="N4714" s="18"/>
      <c r="O4714" s="18"/>
      <c r="P4714" s="18"/>
    </row>
    <row r="4715" spans="2:16" ht="12.75">
      <c r="B4715" s="18"/>
      <c r="C4715" s="18"/>
      <c r="D4715" s="18"/>
      <c r="E4715" s="18"/>
      <c r="F4715" s="18"/>
      <c r="G4715" s="18"/>
      <c r="H4715" s="18"/>
      <c r="I4715" s="18"/>
      <c r="J4715" s="18"/>
      <c r="K4715" s="18"/>
      <c r="L4715" s="18"/>
      <c r="M4715" s="18"/>
      <c r="N4715" s="18"/>
      <c r="O4715" s="18"/>
      <c r="P4715" s="18"/>
    </row>
    <row r="4716" spans="2:16" ht="12.75">
      <c r="B4716" s="18"/>
      <c r="C4716" s="18"/>
      <c r="D4716" s="18"/>
      <c r="E4716" s="18"/>
      <c r="F4716" s="18"/>
      <c r="G4716" s="18"/>
      <c r="H4716" s="18"/>
      <c r="I4716" s="18"/>
      <c r="J4716" s="18"/>
      <c r="K4716" s="18"/>
      <c r="L4716" s="18"/>
      <c r="M4716" s="18"/>
      <c r="N4716" s="18"/>
      <c r="O4716" s="18"/>
      <c r="P4716" s="18"/>
    </row>
    <row r="4717" spans="2:16" ht="12.75">
      <c r="B4717" s="18"/>
      <c r="C4717" s="18"/>
      <c r="D4717" s="18"/>
      <c r="E4717" s="18"/>
      <c r="F4717" s="18"/>
      <c r="G4717" s="18"/>
      <c r="H4717" s="18"/>
      <c r="I4717" s="18"/>
      <c r="J4717" s="18"/>
      <c r="K4717" s="18"/>
      <c r="L4717" s="18"/>
      <c r="M4717" s="18"/>
      <c r="N4717" s="18"/>
      <c r="O4717" s="18"/>
      <c r="P4717" s="18"/>
    </row>
    <row r="4718" spans="2:16" ht="12.75">
      <c r="B4718" s="18"/>
      <c r="C4718" s="18"/>
      <c r="D4718" s="18"/>
      <c r="E4718" s="18"/>
      <c r="F4718" s="18"/>
      <c r="G4718" s="18"/>
      <c r="H4718" s="18"/>
      <c r="I4718" s="18"/>
      <c r="J4718" s="18"/>
      <c r="K4718" s="18"/>
      <c r="L4718" s="18"/>
      <c r="M4718" s="18"/>
      <c r="N4718" s="18"/>
      <c r="O4718" s="18"/>
      <c r="P4718" s="18"/>
    </row>
    <row r="4719" spans="2:16" ht="12.75">
      <c r="B4719" s="18"/>
      <c r="C4719" s="18"/>
      <c r="D4719" s="18"/>
      <c r="E4719" s="18"/>
      <c r="F4719" s="18"/>
      <c r="G4719" s="18"/>
      <c r="H4719" s="18"/>
      <c r="I4719" s="18"/>
      <c r="J4719" s="18"/>
      <c r="K4719" s="18"/>
      <c r="L4719" s="18"/>
      <c r="M4719" s="18"/>
      <c r="N4719" s="18"/>
      <c r="O4719" s="18"/>
      <c r="P4719" s="18"/>
    </row>
    <row r="4720" spans="2:16" ht="12.75">
      <c r="B4720" s="18"/>
      <c r="C4720" s="18"/>
      <c r="D4720" s="18"/>
      <c r="E4720" s="18"/>
      <c r="F4720" s="18"/>
      <c r="G4720" s="18"/>
      <c r="H4720" s="18"/>
      <c r="I4720" s="18"/>
      <c r="J4720" s="18"/>
      <c r="K4720" s="18"/>
      <c r="L4720" s="18"/>
      <c r="M4720" s="18"/>
      <c r="N4720" s="18"/>
      <c r="O4720" s="18"/>
      <c r="P4720" s="18"/>
    </row>
    <row r="4721" spans="2:16" ht="12.75">
      <c r="B4721" s="18"/>
      <c r="C4721" s="18"/>
      <c r="D4721" s="18"/>
      <c r="E4721" s="18"/>
      <c r="F4721" s="18"/>
      <c r="G4721" s="18"/>
      <c r="H4721" s="18"/>
      <c r="I4721" s="18"/>
      <c r="J4721" s="18"/>
      <c r="K4721" s="18"/>
      <c r="L4721" s="18"/>
      <c r="M4721" s="18"/>
      <c r="N4721" s="18"/>
      <c r="O4721" s="18"/>
      <c r="P4721" s="18"/>
    </row>
    <row r="4722" spans="2:16" ht="12.75">
      <c r="B4722" s="18"/>
      <c r="C4722" s="18"/>
      <c r="D4722" s="18"/>
      <c r="E4722" s="18"/>
      <c r="F4722" s="18"/>
      <c r="G4722" s="18"/>
      <c r="H4722" s="18"/>
      <c r="I4722" s="18"/>
      <c r="J4722" s="18"/>
      <c r="K4722" s="18"/>
      <c r="L4722" s="18"/>
      <c r="M4722" s="18"/>
      <c r="N4722" s="18"/>
      <c r="O4722" s="18"/>
      <c r="P4722" s="18"/>
    </row>
    <row r="4723" spans="2:16" ht="12.75">
      <c r="B4723" s="18"/>
      <c r="C4723" s="18"/>
      <c r="D4723" s="18"/>
      <c r="E4723" s="18"/>
      <c r="F4723" s="18"/>
      <c r="G4723" s="18"/>
      <c r="H4723" s="18"/>
      <c r="I4723" s="18"/>
      <c r="J4723" s="18"/>
      <c r="K4723" s="18"/>
      <c r="L4723" s="18"/>
      <c r="M4723" s="18"/>
      <c r="N4723" s="18"/>
      <c r="O4723" s="18"/>
      <c r="P4723" s="18"/>
    </row>
    <row r="4724" spans="2:16" ht="12.75">
      <c r="B4724" s="18"/>
      <c r="C4724" s="18"/>
      <c r="D4724" s="18"/>
      <c r="E4724" s="18"/>
      <c r="F4724" s="18"/>
      <c r="G4724" s="18"/>
      <c r="H4724" s="18"/>
      <c r="I4724" s="18"/>
      <c r="J4724" s="18"/>
      <c r="K4724" s="18"/>
      <c r="L4724" s="18"/>
      <c r="M4724" s="18"/>
      <c r="N4724" s="18"/>
      <c r="O4724" s="18"/>
      <c r="P4724" s="18"/>
    </row>
    <row r="4725" spans="2:16" ht="12.75">
      <c r="B4725" s="18"/>
      <c r="C4725" s="18"/>
      <c r="D4725" s="18"/>
      <c r="E4725" s="18"/>
      <c r="F4725" s="18"/>
      <c r="G4725" s="18"/>
      <c r="H4725" s="18"/>
      <c r="I4725" s="18"/>
      <c r="J4725" s="18"/>
      <c r="K4725" s="18"/>
      <c r="L4725" s="18"/>
      <c r="M4725" s="18"/>
      <c r="N4725" s="18"/>
      <c r="O4725" s="18"/>
      <c r="P4725" s="18"/>
    </row>
    <row r="4726" spans="2:16" ht="12.75">
      <c r="B4726" s="18"/>
      <c r="C4726" s="18"/>
      <c r="D4726" s="18"/>
      <c r="E4726" s="18"/>
      <c r="F4726" s="18"/>
      <c r="G4726" s="18"/>
      <c r="H4726" s="18"/>
      <c r="I4726" s="18"/>
      <c r="J4726" s="18"/>
      <c r="K4726" s="18"/>
      <c r="L4726" s="18"/>
      <c r="M4726" s="18"/>
      <c r="N4726" s="18"/>
      <c r="O4726" s="18"/>
      <c r="P4726" s="18"/>
    </row>
    <row r="4727" spans="2:16" ht="12.75">
      <c r="B4727" s="18"/>
      <c r="C4727" s="18"/>
      <c r="D4727" s="18"/>
      <c r="E4727" s="18"/>
      <c r="F4727" s="18"/>
      <c r="G4727" s="18"/>
      <c r="H4727" s="18"/>
      <c r="I4727" s="18"/>
      <c r="J4727" s="18"/>
      <c r="K4727" s="18"/>
      <c r="L4727" s="18"/>
      <c r="M4727" s="18"/>
      <c r="N4727" s="18"/>
      <c r="O4727" s="18"/>
      <c r="P4727" s="18"/>
    </row>
    <row r="4728" spans="2:16" ht="12.75">
      <c r="B4728" s="18"/>
      <c r="C4728" s="18"/>
      <c r="D4728" s="18"/>
      <c r="E4728" s="18"/>
      <c r="F4728" s="18"/>
      <c r="G4728" s="18"/>
      <c r="H4728" s="18"/>
      <c r="I4728" s="18"/>
      <c r="J4728" s="18"/>
      <c r="K4728" s="18"/>
      <c r="L4728" s="18"/>
      <c r="M4728" s="18"/>
      <c r="N4728" s="18"/>
      <c r="O4728" s="18"/>
      <c r="P4728" s="18"/>
    </row>
    <row r="4729" spans="2:16" ht="12.75">
      <c r="B4729" s="18"/>
      <c r="C4729" s="18"/>
      <c r="D4729" s="18"/>
      <c r="E4729" s="18"/>
      <c r="F4729" s="18"/>
      <c r="G4729" s="18"/>
      <c r="H4729" s="18"/>
      <c r="I4729" s="18"/>
      <c r="J4729" s="18"/>
      <c r="K4729" s="18"/>
      <c r="L4729" s="18"/>
      <c r="M4729" s="18"/>
      <c r="N4729" s="18"/>
      <c r="O4729" s="18"/>
      <c r="P4729" s="18"/>
    </row>
    <row r="4730" spans="2:16" ht="12.75">
      <c r="B4730" s="18"/>
      <c r="C4730" s="18"/>
      <c r="D4730" s="18"/>
      <c r="E4730" s="18"/>
      <c r="F4730" s="18"/>
      <c r="G4730" s="18"/>
      <c r="H4730" s="18"/>
      <c r="I4730" s="18"/>
      <c r="J4730" s="18"/>
      <c r="K4730" s="18"/>
      <c r="L4730" s="18"/>
      <c r="M4730" s="18"/>
      <c r="N4730" s="18"/>
      <c r="O4730" s="18"/>
      <c r="P4730" s="18"/>
    </row>
    <row r="4731" spans="2:16" ht="12.75">
      <c r="B4731" s="18"/>
      <c r="C4731" s="18"/>
      <c r="D4731" s="18"/>
      <c r="E4731" s="18"/>
      <c r="F4731" s="18"/>
      <c r="G4731" s="18"/>
      <c r="H4731" s="18"/>
      <c r="I4731" s="18"/>
      <c r="J4731" s="18"/>
      <c r="K4731" s="18"/>
      <c r="L4731" s="18"/>
      <c r="M4731" s="18"/>
      <c r="N4731" s="18"/>
      <c r="O4731" s="18"/>
      <c r="P4731" s="18"/>
    </row>
    <row r="4732" spans="2:16" ht="12.75">
      <c r="B4732" s="18"/>
      <c r="C4732" s="18"/>
      <c r="D4732" s="18"/>
      <c r="E4732" s="18"/>
      <c r="F4732" s="18"/>
      <c r="G4732" s="18"/>
      <c r="H4732" s="18"/>
      <c r="I4732" s="18"/>
      <c r="J4732" s="18"/>
      <c r="K4732" s="18"/>
      <c r="L4732" s="18"/>
      <c r="M4732" s="18"/>
      <c r="N4732" s="18"/>
      <c r="O4732" s="18"/>
      <c r="P4732" s="18"/>
    </row>
    <row r="4733" spans="2:16" ht="12.75">
      <c r="B4733" s="18"/>
      <c r="C4733" s="18"/>
      <c r="D4733" s="18"/>
      <c r="E4733" s="18"/>
      <c r="F4733" s="18"/>
      <c r="G4733" s="18"/>
      <c r="H4733" s="18"/>
      <c r="I4733" s="18"/>
      <c r="J4733" s="18"/>
      <c r="K4733" s="18"/>
      <c r="L4733" s="18"/>
      <c r="M4733" s="18"/>
      <c r="N4733" s="18"/>
      <c r="O4733" s="18"/>
      <c r="P4733" s="18"/>
    </row>
    <row r="4734" spans="2:16" ht="12.75">
      <c r="B4734" s="18"/>
      <c r="C4734" s="18"/>
      <c r="D4734" s="18"/>
      <c r="E4734" s="18"/>
      <c r="F4734" s="18"/>
      <c r="G4734" s="18"/>
      <c r="H4734" s="18"/>
      <c r="I4734" s="18"/>
      <c r="J4734" s="18"/>
      <c r="K4734" s="18"/>
      <c r="L4734" s="18"/>
      <c r="M4734" s="18"/>
      <c r="N4734" s="18"/>
      <c r="O4734" s="18"/>
      <c r="P4734" s="18"/>
    </row>
    <row r="4735" spans="2:16" ht="12.75">
      <c r="B4735" s="18"/>
      <c r="C4735" s="18"/>
      <c r="D4735" s="18"/>
      <c r="E4735" s="18"/>
      <c r="F4735" s="18"/>
      <c r="G4735" s="18"/>
      <c r="H4735" s="18"/>
      <c r="I4735" s="18"/>
      <c r="J4735" s="18"/>
      <c r="K4735" s="18"/>
      <c r="L4735" s="18"/>
      <c r="M4735" s="18"/>
      <c r="N4735" s="18"/>
      <c r="O4735" s="18"/>
      <c r="P4735" s="18"/>
    </row>
    <row r="4736" spans="2:16" ht="12.75">
      <c r="B4736" s="18"/>
      <c r="C4736" s="18"/>
      <c r="D4736" s="18"/>
      <c r="E4736" s="18"/>
      <c r="F4736" s="18"/>
      <c r="G4736" s="18"/>
      <c r="H4736" s="18"/>
      <c r="I4736" s="18"/>
      <c r="J4736" s="18"/>
      <c r="K4736" s="18"/>
      <c r="L4736" s="18"/>
      <c r="M4736" s="18"/>
      <c r="N4736" s="18"/>
      <c r="O4736" s="18"/>
      <c r="P4736" s="18"/>
    </row>
    <row r="4737" spans="2:16" ht="12.75">
      <c r="B4737" s="18"/>
      <c r="C4737" s="18"/>
      <c r="D4737" s="18"/>
      <c r="E4737" s="18"/>
      <c r="F4737" s="18"/>
      <c r="G4737" s="18"/>
      <c r="H4737" s="18"/>
      <c r="I4737" s="18"/>
      <c r="J4737" s="18"/>
      <c r="K4737" s="18"/>
      <c r="L4737" s="18"/>
      <c r="M4737" s="18"/>
      <c r="N4737" s="18"/>
      <c r="O4737" s="18"/>
      <c r="P4737" s="18"/>
    </row>
    <row r="4738" spans="2:16" ht="12.75">
      <c r="B4738" s="18"/>
      <c r="C4738" s="18"/>
      <c r="D4738" s="18"/>
      <c r="E4738" s="18"/>
      <c r="F4738" s="18"/>
      <c r="G4738" s="18"/>
      <c r="H4738" s="18"/>
      <c r="I4738" s="18"/>
      <c r="J4738" s="18"/>
      <c r="K4738" s="18"/>
      <c r="L4738" s="18"/>
      <c r="M4738" s="18"/>
      <c r="N4738" s="18"/>
      <c r="O4738" s="18"/>
      <c r="P4738" s="18"/>
    </row>
    <row r="4739" spans="2:16" ht="12.75">
      <c r="B4739" s="18"/>
      <c r="C4739" s="18"/>
      <c r="D4739" s="18"/>
      <c r="E4739" s="18"/>
      <c r="F4739" s="18"/>
      <c r="G4739" s="18"/>
      <c r="H4739" s="18"/>
      <c r="I4739" s="18"/>
      <c r="J4739" s="18"/>
      <c r="K4739" s="18"/>
      <c r="L4739" s="18"/>
      <c r="M4739" s="18"/>
      <c r="N4739" s="18"/>
      <c r="O4739" s="18"/>
      <c r="P4739" s="18"/>
    </row>
    <row r="4740" spans="2:16" ht="12.75">
      <c r="B4740" s="18"/>
      <c r="C4740" s="18"/>
      <c r="D4740" s="18"/>
      <c r="E4740" s="18"/>
      <c r="F4740" s="18"/>
      <c r="G4740" s="18"/>
      <c r="H4740" s="18"/>
      <c r="I4740" s="18"/>
      <c r="J4740" s="18"/>
      <c r="K4740" s="18"/>
      <c r="L4740" s="18"/>
      <c r="M4740" s="18"/>
      <c r="N4740" s="18"/>
      <c r="O4740" s="18"/>
      <c r="P4740" s="18"/>
    </row>
    <row r="4741" spans="2:16" ht="12.75">
      <c r="B4741" s="18"/>
      <c r="C4741" s="18"/>
      <c r="D4741" s="18"/>
      <c r="E4741" s="18"/>
      <c r="F4741" s="18"/>
      <c r="G4741" s="18"/>
      <c r="H4741" s="18"/>
      <c r="I4741" s="18"/>
      <c r="J4741" s="18"/>
      <c r="K4741" s="18"/>
      <c r="L4741" s="18"/>
      <c r="M4741" s="18"/>
      <c r="N4741" s="18"/>
      <c r="O4741" s="18"/>
      <c r="P4741" s="18"/>
    </row>
    <row r="4742" spans="2:16" ht="12.75">
      <c r="B4742" s="18"/>
      <c r="C4742" s="18"/>
      <c r="D4742" s="18"/>
      <c r="E4742" s="18"/>
      <c r="F4742" s="18"/>
      <c r="G4742" s="18"/>
      <c r="H4742" s="18"/>
      <c r="I4742" s="18"/>
      <c r="J4742" s="18"/>
      <c r="K4742" s="18"/>
      <c r="L4742" s="18"/>
      <c r="M4742" s="18"/>
      <c r="N4742" s="18"/>
      <c r="O4742" s="18"/>
      <c r="P4742" s="18"/>
    </row>
    <row r="4743" spans="2:16" ht="12.75">
      <c r="B4743" s="18"/>
      <c r="C4743" s="18"/>
      <c r="D4743" s="18"/>
      <c r="E4743" s="18"/>
      <c r="F4743" s="18"/>
      <c r="G4743" s="18"/>
      <c r="H4743" s="18"/>
      <c r="I4743" s="18"/>
      <c r="J4743" s="18"/>
      <c r="K4743" s="18"/>
      <c r="L4743" s="18"/>
      <c r="M4743" s="18"/>
      <c r="N4743" s="18"/>
      <c r="O4743" s="18"/>
      <c r="P4743" s="18"/>
    </row>
    <row r="4744" spans="2:16" ht="12.75">
      <c r="B4744" s="18"/>
      <c r="C4744" s="18"/>
      <c r="D4744" s="18"/>
      <c r="E4744" s="18"/>
      <c r="F4744" s="18"/>
      <c r="G4744" s="18"/>
      <c r="H4744" s="18"/>
      <c r="I4744" s="18"/>
      <c r="J4744" s="18"/>
      <c r="K4744" s="18"/>
      <c r="L4744" s="18"/>
      <c r="M4744" s="18"/>
      <c r="N4744" s="18"/>
      <c r="O4744" s="18"/>
      <c r="P4744" s="18"/>
    </row>
    <row r="4745" spans="2:16" ht="12.75">
      <c r="B4745" s="18"/>
      <c r="C4745" s="18"/>
      <c r="D4745" s="18"/>
      <c r="E4745" s="18"/>
      <c r="F4745" s="18"/>
      <c r="G4745" s="18"/>
      <c r="H4745" s="18"/>
      <c r="I4745" s="18"/>
      <c r="J4745" s="18"/>
      <c r="K4745" s="18"/>
      <c r="L4745" s="18"/>
      <c r="M4745" s="18"/>
      <c r="N4745" s="18"/>
      <c r="O4745" s="18"/>
      <c r="P4745" s="18"/>
    </row>
    <row r="4746" spans="2:16" ht="12.75">
      <c r="B4746" s="18"/>
      <c r="C4746" s="18"/>
      <c r="D4746" s="18"/>
      <c r="E4746" s="18"/>
      <c r="F4746" s="18"/>
      <c r="G4746" s="18"/>
      <c r="H4746" s="18"/>
      <c r="I4746" s="18"/>
      <c r="J4746" s="18"/>
      <c r="K4746" s="18"/>
      <c r="L4746" s="18"/>
      <c r="M4746" s="18"/>
      <c r="N4746" s="18"/>
      <c r="O4746" s="18"/>
      <c r="P4746" s="18"/>
    </row>
    <row r="4747" spans="2:16" ht="12.75">
      <c r="B4747" s="18"/>
      <c r="C4747" s="18"/>
      <c r="D4747" s="18"/>
      <c r="E4747" s="18"/>
      <c r="F4747" s="18"/>
      <c r="G4747" s="18"/>
      <c r="H4747" s="18"/>
      <c r="I4747" s="18"/>
      <c r="J4747" s="18"/>
      <c r="K4747" s="18"/>
      <c r="L4747" s="18"/>
      <c r="M4747" s="18"/>
      <c r="N4747" s="18"/>
      <c r="O4747" s="18"/>
      <c r="P4747" s="18"/>
    </row>
    <row r="4748" spans="2:16" ht="12.75">
      <c r="B4748" s="18"/>
      <c r="C4748" s="18"/>
      <c r="D4748" s="18"/>
      <c r="E4748" s="18"/>
      <c r="F4748" s="18"/>
      <c r="G4748" s="18"/>
      <c r="H4748" s="18"/>
      <c r="I4748" s="18"/>
      <c r="J4748" s="18"/>
      <c r="K4748" s="18"/>
      <c r="L4748" s="18"/>
      <c r="M4748" s="18"/>
      <c r="N4748" s="18"/>
      <c r="O4748" s="18"/>
      <c r="P4748" s="18"/>
    </row>
    <row r="4749" spans="2:16" ht="12.75">
      <c r="B4749" s="18"/>
      <c r="C4749" s="18"/>
      <c r="D4749" s="18"/>
      <c r="E4749" s="18"/>
      <c r="F4749" s="18"/>
      <c r="G4749" s="18"/>
      <c r="H4749" s="18"/>
      <c r="I4749" s="18"/>
      <c r="J4749" s="18"/>
      <c r="K4749" s="18"/>
      <c r="L4749" s="18"/>
      <c r="M4749" s="18"/>
      <c r="N4749" s="18"/>
      <c r="O4749" s="18"/>
      <c r="P4749" s="18"/>
    </row>
    <row r="4750" spans="2:16" ht="12.75">
      <c r="B4750" s="18"/>
      <c r="C4750" s="18"/>
      <c r="D4750" s="18"/>
      <c r="E4750" s="18"/>
      <c r="F4750" s="18"/>
      <c r="G4750" s="18"/>
      <c r="H4750" s="18"/>
      <c r="I4750" s="18"/>
      <c r="J4750" s="18"/>
      <c r="K4750" s="18"/>
      <c r="L4750" s="18"/>
      <c r="M4750" s="18"/>
      <c r="N4750" s="18"/>
      <c r="O4750" s="18"/>
      <c r="P4750" s="18"/>
    </row>
    <row r="4751" spans="2:16" ht="12.75">
      <c r="B4751" s="18"/>
      <c r="C4751" s="18"/>
      <c r="D4751" s="18"/>
      <c r="E4751" s="18"/>
      <c r="F4751" s="18"/>
      <c r="G4751" s="18"/>
      <c r="H4751" s="18"/>
      <c r="I4751" s="18"/>
      <c r="J4751" s="18"/>
      <c r="K4751" s="18"/>
      <c r="L4751" s="18"/>
      <c r="M4751" s="18"/>
      <c r="N4751" s="18"/>
      <c r="O4751" s="18"/>
      <c r="P4751" s="18"/>
    </row>
    <row r="4752" spans="2:16" ht="12.75">
      <c r="B4752" s="18"/>
      <c r="C4752" s="18"/>
      <c r="D4752" s="18"/>
      <c r="E4752" s="18"/>
      <c r="F4752" s="18"/>
      <c r="G4752" s="18"/>
      <c r="H4752" s="18"/>
      <c r="I4752" s="18"/>
      <c r="J4752" s="18"/>
      <c r="K4752" s="18"/>
      <c r="L4752" s="18"/>
      <c r="M4752" s="18"/>
      <c r="N4752" s="18"/>
      <c r="O4752" s="18"/>
      <c r="P4752" s="18"/>
    </row>
    <row r="4753" spans="2:16" ht="12.75">
      <c r="B4753" s="18"/>
      <c r="C4753" s="18"/>
      <c r="D4753" s="18"/>
      <c r="E4753" s="18"/>
      <c r="F4753" s="18"/>
      <c r="G4753" s="18"/>
      <c r="H4753" s="18"/>
      <c r="I4753" s="18"/>
      <c r="J4753" s="18"/>
      <c r="K4753" s="18"/>
      <c r="L4753" s="18"/>
      <c r="M4753" s="18"/>
      <c r="N4753" s="18"/>
      <c r="O4753" s="18"/>
      <c r="P4753" s="18"/>
    </row>
    <row r="4754" spans="2:16" ht="12.75">
      <c r="B4754" s="18"/>
      <c r="C4754" s="18"/>
      <c r="D4754" s="18"/>
      <c r="E4754" s="18"/>
      <c r="F4754" s="18"/>
      <c r="G4754" s="18"/>
      <c r="H4754" s="18"/>
      <c r="I4754" s="18"/>
      <c r="J4754" s="18"/>
      <c r="K4754" s="18"/>
      <c r="L4754" s="18"/>
      <c r="M4754" s="18"/>
      <c r="N4754" s="18"/>
      <c r="O4754" s="18"/>
      <c r="P4754" s="18"/>
    </row>
    <row r="4755" spans="2:16" ht="12.75">
      <c r="B4755" s="18"/>
      <c r="C4755" s="18"/>
      <c r="D4755" s="18"/>
      <c r="E4755" s="18"/>
      <c r="F4755" s="18"/>
      <c r="G4755" s="18"/>
      <c r="H4755" s="18"/>
      <c r="I4755" s="18"/>
      <c r="J4755" s="18"/>
      <c r="K4755" s="18"/>
      <c r="L4755" s="18"/>
      <c r="M4755" s="18"/>
      <c r="N4755" s="18"/>
      <c r="O4755" s="18"/>
      <c r="P4755" s="18"/>
    </row>
    <row r="4756" spans="2:16" ht="12.75">
      <c r="B4756" s="18"/>
      <c r="C4756" s="18"/>
      <c r="D4756" s="18"/>
      <c r="E4756" s="18"/>
      <c r="F4756" s="18"/>
      <c r="G4756" s="18"/>
      <c r="H4756" s="18"/>
      <c r="I4756" s="18"/>
      <c r="J4756" s="18"/>
      <c r="K4756" s="18"/>
      <c r="L4756" s="18"/>
      <c r="M4756" s="18"/>
      <c r="N4756" s="18"/>
      <c r="O4756" s="18"/>
      <c r="P4756" s="18"/>
    </row>
    <row r="4757" spans="2:16" ht="12.75">
      <c r="B4757" s="18"/>
      <c r="C4757" s="18"/>
      <c r="D4757" s="18"/>
      <c r="E4757" s="18"/>
      <c r="F4757" s="18"/>
      <c r="G4757" s="18"/>
      <c r="H4757" s="18"/>
      <c r="I4757" s="18"/>
      <c r="J4757" s="18"/>
      <c r="K4757" s="18"/>
      <c r="L4757" s="18"/>
      <c r="M4757" s="18"/>
      <c r="N4757" s="18"/>
      <c r="O4757" s="18"/>
      <c r="P4757" s="18"/>
    </row>
    <row r="4758" spans="2:16" ht="12.75">
      <c r="B4758" s="18"/>
      <c r="C4758" s="18"/>
      <c r="D4758" s="18"/>
      <c r="E4758" s="18"/>
      <c r="F4758" s="18"/>
      <c r="G4758" s="18"/>
      <c r="H4758" s="18"/>
      <c r="I4758" s="18"/>
      <c r="J4758" s="18"/>
      <c r="K4758" s="18"/>
      <c r="L4758" s="18"/>
      <c r="M4758" s="18"/>
      <c r="N4758" s="18"/>
      <c r="O4758" s="18"/>
      <c r="P4758" s="18"/>
    </row>
    <row r="4759" spans="2:16" ht="12.75">
      <c r="B4759" s="18"/>
      <c r="C4759" s="18"/>
      <c r="D4759" s="18"/>
      <c r="E4759" s="18"/>
      <c r="F4759" s="18"/>
      <c r="G4759" s="18"/>
      <c r="H4759" s="18"/>
      <c r="I4759" s="18"/>
      <c r="J4759" s="18"/>
      <c r="K4759" s="18"/>
      <c r="L4759" s="18"/>
      <c r="M4759" s="18"/>
      <c r="N4759" s="18"/>
      <c r="O4759" s="18"/>
      <c r="P4759" s="18"/>
    </row>
    <row r="4760" spans="2:16" ht="12.75">
      <c r="B4760" s="18"/>
      <c r="C4760" s="18"/>
      <c r="D4760" s="18"/>
      <c r="E4760" s="18"/>
      <c r="F4760" s="18"/>
      <c r="G4760" s="18"/>
      <c r="H4760" s="18"/>
      <c r="I4760" s="18"/>
      <c r="J4760" s="18"/>
      <c r="K4760" s="18"/>
      <c r="L4760" s="18"/>
      <c r="M4760" s="18"/>
      <c r="N4760" s="18"/>
      <c r="O4760" s="18"/>
      <c r="P4760" s="18"/>
    </row>
    <row r="4761" spans="2:16" ht="12.75">
      <c r="B4761" s="18"/>
      <c r="C4761" s="18"/>
      <c r="D4761" s="18"/>
      <c r="E4761" s="18"/>
      <c r="F4761" s="18"/>
      <c r="G4761" s="18"/>
      <c r="H4761" s="18"/>
      <c r="I4761" s="18"/>
      <c r="J4761" s="18"/>
      <c r="K4761" s="18"/>
      <c r="L4761" s="18"/>
      <c r="M4761" s="18"/>
      <c r="N4761" s="18"/>
      <c r="O4761" s="18"/>
      <c r="P4761" s="18"/>
    </row>
    <row r="4762" spans="2:16" ht="12.75">
      <c r="B4762" s="18"/>
      <c r="C4762" s="18"/>
      <c r="D4762" s="18"/>
      <c r="E4762" s="18"/>
      <c r="F4762" s="18"/>
      <c r="G4762" s="18"/>
      <c r="H4762" s="18"/>
      <c r="I4762" s="18"/>
      <c r="J4762" s="18"/>
      <c r="K4762" s="18"/>
      <c r="L4762" s="18"/>
      <c r="M4762" s="18"/>
      <c r="N4762" s="18"/>
      <c r="O4762" s="18"/>
      <c r="P4762" s="18"/>
    </row>
    <row r="4763" spans="2:16" ht="12.75">
      <c r="B4763" s="18"/>
      <c r="C4763" s="18"/>
      <c r="D4763" s="18"/>
      <c r="E4763" s="18"/>
      <c r="F4763" s="18"/>
      <c r="G4763" s="18"/>
      <c r="H4763" s="18"/>
      <c r="I4763" s="18"/>
      <c r="J4763" s="18"/>
      <c r="K4763" s="18"/>
      <c r="L4763" s="18"/>
      <c r="M4763" s="18"/>
      <c r="N4763" s="18"/>
      <c r="O4763" s="18"/>
      <c r="P4763" s="18"/>
    </row>
    <row r="4764" spans="2:16" ht="12.75">
      <c r="B4764" s="18"/>
      <c r="C4764" s="18"/>
      <c r="D4764" s="18"/>
      <c r="E4764" s="18"/>
      <c r="F4764" s="18"/>
      <c r="G4764" s="18"/>
      <c r="H4764" s="18"/>
      <c r="I4764" s="18"/>
      <c r="J4764" s="18"/>
      <c r="K4764" s="18"/>
      <c r="L4764" s="18"/>
      <c r="M4764" s="18"/>
      <c r="N4764" s="18"/>
      <c r="O4764" s="18"/>
      <c r="P4764" s="18"/>
    </row>
    <row r="4765" spans="2:16" ht="12.75">
      <c r="B4765" s="18"/>
      <c r="C4765" s="18"/>
      <c r="D4765" s="18"/>
      <c r="E4765" s="18"/>
      <c r="F4765" s="18"/>
      <c r="G4765" s="18"/>
      <c r="H4765" s="18"/>
      <c r="I4765" s="18"/>
      <c r="J4765" s="18"/>
      <c r="K4765" s="18"/>
      <c r="L4765" s="18"/>
      <c r="M4765" s="18"/>
      <c r="N4765" s="18"/>
      <c r="O4765" s="18"/>
      <c r="P4765" s="18"/>
    </row>
    <row r="4766" spans="2:16" ht="12.75">
      <c r="B4766" s="18"/>
      <c r="C4766" s="18"/>
      <c r="D4766" s="18"/>
      <c r="E4766" s="18"/>
      <c r="F4766" s="18"/>
      <c r="G4766" s="18"/>
      <c r="H4766" s="18"/>
      <c r="I4766" s="18"/>
      <c r="J4766" s="18"/>
      <c r="K4766" s="18"/>
      <c r="L4766" s="18"/>
      <c r="M4766" s="18"/>
      <c r="N4766" s="18"/>
      <c r="O4766" s="18"/>
      <c r="P4766" s="18"/>
    </row>
    <row r="4767" spans="2:16" ht="12.75">
      <c r="B4767" s="18"/>
      <c r="C4767" s="18"/>
      <c r="D4767" s="18"/>
      <c r="E4767" s="18"/>
      <c r="F4767" s="18"/>
      <c r="G4767" s="18"/>
      <c r="H4767" s="18"/>
      <c r="I4767" s="18"/>
      <c r="J4767" s="18"/>
      <c r="K4767" s="18"/>
      <c r="L4767" s="18"/>
      <c r="M4767" s="18"/>
      <c r="N4767" s="18"/>
      <c r="O4767" s="18"/>
      <c r="P4767" s="18"/>
    </row>
    <row r="4768" spans="2:16" ht="12.75">
      <c r="B4768" s="18"/>
      <c r="C4768" s="18"/>
      <c r="D4768" s="18"/>
      <c r="E4768" s="18"/>
      <c r="F4768" s="18"/>
      <c r="G4768" s="18"/>
      <c r="H4768" s="18"/>
      <c r="I4768" s="18"/>
      <c r="J4768" s="18"/>
      <c r="K4768" s="18"/>
      <c r="L4768" s="18"/>
      <c r="M4768" s="18"/>
      <c r="N4768" s="18"/>
      <c r="O4768" s="18"/>
      <c r="P4768" s="18"/>
    </row>
    <row r="4769" spans="2:16" ht="12.75">
      <c r="B4769" s="18"/>
      <c r="C4769" s="18"/>
      <c r="D4769" s="18"/>
      <c r="E4769" s="18"/>
      <c r="F4769" s="18"/>
      <c r="G4769" s="18"/>
      <c r="H4769" s="18"/>
      <c r="I4769" s="18"/>
      <c r="J4769" s="18"/>
      <c r="K4769" s="18"/>
      <c r="L4769" s="18"/>
      <c r="M4769" s="18"/>
      <c r="N4769" s="18"/>
      <c r="O4769" s="18"/>
      <c r="P4769" s="18"/>
    </row>
    <row r="4770" spans="2:16" ht="12.75">
      <c r="B4770" s="18"/>
      <c r="C4770" s="18"/>
      <c r="D4770" s="18"/>
      <c r="E4770" s="18"/>
      <c r="F4770" s="18"/>
      <c r="G4770" s="18"/>
      <c r="H4770" s="18"/>
      <c r="I4770" s="18"/>
      <c r="J4770" s="18"/>
      <c r="K4770" s="18"/>
      <c r="L4770" s="18"/>
      <c r="M4770" s="18"/>
      <c r="N4770" s="18"/>
      <c r="O4770" s="18"/>
      <c r="P4770" s="18"/>
    </row>
    <row r="4771" spans="2:16" ht="12.75">
      <c r="B4771" s="18"/>
      <c r="C4771" s="18"/>
      <c r="D4771" s="18"/>
      <c r="E4771" s="18"/>
      <c r="F4771" s="18"/>
      <c r="G4771" s="18"/>
      <c r="H4771" s="18"/>
      <c r="I4771" s="18"/>
      <c r="J4771" s="18"/>
      <c r="K4771" s="18"/>
      <c r="L4771" s="18"/>
      <c r="M4771" s="18"/>
      <c r="N4771" s="18"/>
      <c r="O4771" s="18"/>
      <c r="P4771" s="18"/>
    </row>
    <row r="4772" spans="2:16" ht="12.75">
      <c r="B4772" s="18"/>
      <c r="C4772" s="18"/>
      <c r="D4772" s="18"/>
      <c r="E4772" s="18"/>
      <c r="F4772" s="18"/>
      <c r="G4772" s="18"/>
      <c r="H4772" s="18"/>
      <c r="I4772" s="18"/>
      <c r="J4772" s="18"/>
      <c r="K4772" s="18"/>
      <c r="L4772" s="18"/>
      <c r="M4772" s="18"/>
      <c r="N4772" s="18"/>
      <c r="O4772" s="18"/>
      <c r="P4772" s="18"/>
    </row>
    <row r="4773" spans="2:16" ht="12.75">
      <c r="B4773" s="18"/>
      <c r="C4773" s="18"/>
      <c r="D4773" s="18"/>
      <c r="E4773" s="18"/>
      <c r="F4773" s="18"/>
      <c r="G4773" s="18"/>
      <c r="H4773" s="18"/>
      <c r="I4773" s="18"/>
      <c r="J4773" s="18"/>
      <c r="K4773" s="18"/>
      <c r="L4773" s="18"/>
      <c r="M4773" s="18"/>
      <c r="N4773" s="18"/>
      <c r="O4773" s="18"/>
      <c r="P4773" s="18"/>
    </row>
    <row r="4774" spans="2:16" ht="12.75">
      <c r="B4774" s="18"/>
      <c r="C4774" s="18"/>
      <c r="D4774" s="18"/>
      <c r="E4774" s="18"/>
      <c r="F4774" s="18"/>
      <c r="G4774" s="18"/>
      <c r="H4774" s="18"/>
      <c r="I4774" s="18"/>
      <c r="J4774" s="18"/>
      <c r="K4774" s="18"/>
      <c r="L4774" s="18"/>
      <c r="M4774" s="18"/>
      <c r="N4774" s="18"/>
      <c r="O4774" s="18"/>
      <c r="P4774" s="18"/>
    </row>
    <row r="4775" spans="2:16" ht="12.75">
      <c r="B4775" s="18"/>
      <c r="C4775" s="18"/>
      <c r="D4775" s="18"/>
      <c r="E4775" s="18"/>
      <c r="F4775" s="18"/>
      <c r="G4775" s="18"/>
      <c r="H4775" s="18"/>
      <c r="I4775" s="18"/>
      <c r="J4775" s="18"/>
      <c r="K4775" s="18"/>
      <c r="L4775" s="18"/>
      <c r="M4775" s="18"/>
      <c r="N4775" s="18"/>
      <c r="O4775" s="18"/>
      <c r="P4775" s="18"/>
    </row>
    <row r="4776" spans="2:16" ht="12.75">
      <c r="B4776" s="18"/>
      <c r="C4776" s="18"/>
      <c r="D4776" s="18"/>
      <c r="E4776" s="18"/>
      <c r="F4776" s="18"/>
      <c r="G4776" s="18"/>
      <c r="H4776" s="18"/>
      <c r="I4776" s="18"/>
      <c r="J4776" s="18"/>
      <c r="K4776" s="18"/>
      <c r="L4776" s="18"/>
      <c r="M4776" s="18"/>
      <c r="N4776" s="18"/>
      <c r="O4776" s="18"/>
      <c r="P4776" s="18"/>
    </row>
    <row r="4777" spans="2:16" ht="12.75">
      <c r="B4777" s="18"/>
      <c r="C4777" s="18"/>
      <c r="D4777" s="18"/>
      <c r="E4777" s="18"/>
      <c r="F4777" s="18"/>
      <c r="G4777" s="18"/>
      <c r="H4777" s="18"/>
      <c r="I4777" s="18"/>
      <c r="J4777" s="18"/>
      <c r="K4777" s="18"/>
      <c r="L4777" s="18"/>
      <c r="M4777" s="18"/>
      <c r="N4777" s="18"/>
      <c r="O4777" s="18"/>
      <c r="P4777" s="18"/>
    </row>
    <row r="4778" spans="2:16" ht="12.75">
      <c r="B4778" s="18"/>
      <c r="C4778" s="18"/>
      <c r="D4778" s="18"/>
      <c r="E4778" s="18"/>
      <c r="F4778" s="18"/>
      <c r="G4778" s="18"/>
      <c r="H4778" s="18"/>
      <c r="I4778" s="18"/>
      <c r="J4778" s="18"/>
      <c r="K4778" s="18"/>
      <c r="L4778" s="18"/>
      <c r="M4778" s="18"/>
      <c r="N4778" s="18"/>
      <c r="O4778" s="18"/>
      <c r="P4778" s="18"/>
    </row>
    <row r="4779" spans="2:16" ht="12.75">
      <c r="B4779" s="18"/>
      <c r="C4779" s="18"/>
      <c r="D4779" s="18"/>
      <c r="E4779" s="18"/>
      <c r="F4779" s="18"/>
      <c r="G4779" s="18"/>
      <c r="H4779" s="18"/>
      <c r="I4779" s="18"/>
      <c r="J4779" s="18"/>
      <c r="K4779" s="18"/>
      <c r="L4779" s="18"/>
      <c r="M4779" s="18"/>
      <c r="N4779" s="18"/>
      <c r="O4779" s="18"/>
      <c r="P4779" s="18"/>
    </row>
    <row r="4780" spans="2:16" ht="12.75">
      <c r="B4780" s="18"/>
      <c r="C4780" s="18"/>
      <c r="D4780" s="18"/>
      <c r="E4780" s="18"/>
      <c r="F4780" s="18"/>
      <c r="G4780" s="18"/>
      <c r="H4780" s="18"/>
      <c r="I4780" s="18"/>
      <c r="J4780" s="18"/>
      <c r="K4780" s="18"/>
      <c r="L4780" s="18"/>
      <c r="M4780" s="18"/>
      <c r="N4780" s="18"/>
      <c r="O4780" s="18"/>
      <c r="P4780" s="18"/>
    </row>
    <row r="4781" spans="2:16" ht="12.75">
      <c r="B4781" s="18"/>
      <c r="C4781" s="18"/>
      <c r="D4781" s="18"/>
      <c r="E4781" s="18"/>
      <c r="F4781" s="18"/>
      <c r="G4781" s="18"/>
      <c r="H4781" s="18"/>
      <c r="I4781" s="18"/>
      <c r="J4781" s="18"/>
      <c r="K4781" s="18"/>
      <c r="L4781" s="18"/>
      <c r="M4781" s="18"/>
      <c r="N4781" s="18"/>
      <c r="O4781" s="18"/>
      <c r="P4781" s="18"/>
    </row>
    <row r="4782" spans="2:16" ht="12.75">
      <c r="B4782" s="18"/>
      <c r="C4782" s="18"/>
      <c r="D4782" s="18"/>
      <c r="E4782" s="18"/>
      <c r="F4782" s="18"/>
      <c r="G4782" s="18"/>
      <c r="H4782" s="18"/>
      <c r="I4782" s="18"/>
      <c r="J4782" s="18"/>
      <c r="K4782" s="18"/>
      <c r="L4782" s="18"/>
      <c r="M4782" s="18"/>
      <c r="N4782" s="18"/>
      <c r="O4782" s="18"/>
      <c r="P4782" s="18"/>
    </row>
    <row r="4783" spans="2:16" ht="12.75">
      <c r="B4783" s="18"/>
      <c r="C4783" s="18"/>
      <c r="D4783" s="18"/>
      <c r="E4783" s="18"/>
      <c r="F4783" s="18"/>
      <c r="G4783" s="18"/>
      <c r="H4783" s="18"/>
      <c r="I4783" s="18"/>
      <c r="J4783" s="18"/>
      <c r="K4783" s="18"/>
      <c r="L4783" s="18"/>
      <c r="M4783" s="18"/>
      <c r="N4783" s="18"/>
      <c r="O4783" s="18"/>
      <c r="P4783" s="18"/>
    </row>
    <row r="4784" spans="2:16" ht="12.75">
      <c r="B4784" s="18"/>
      <c r="C4784" s="18"/>
      <c r="D4784" s="18"/>
      <c r="E4784" s="18"/>
      <c r="F4784" s="18"/>
      <c r="G4784" s="18"/>
      <c r="H4784" s="18"/>
      <c r="I4784" s="18"/>
      <c r="J4784" s="18"/>
      <c r="K4784" s="18"/>
      <c r="L4784" s="18"/>
      <c r="M4784" s="18"/>
      <c r="N4784" s="18"/>
      <c r="O4784" s="18"/>
      <c r="P4784" s="18"/>
    </row>
    <row r="4785" spans="2:16" ht="12.75">
      <c r="B4785" s="18"/>
      <c r="C4785" s="18"/>
      <c r="D4785" s="18"/>
      <c r="E4785" s="18"/>
      <c r="F4785" s="18"/>
      <c r="G4785" s="18"/>
      <c r="H4785" s="18"/>
      <c r="I4785" s="18"/>
      <c r="J4785" s="18"/>
      <c r="K4785" s="18"/>
      <c r="L4785" s="18"/>
      <c r="M4785" s="18"/>
      <c r="N4785" s="18"/>
      <c r="O4785" s="18"/>
      <c r="P4785" s="18"/>
    </row>
    <row r="4786" spans="2:16" ht="12.75">
      <c r="B4786" s="18"/>
      <c r="C4786" s="18"/>
      <c r="D4786" s="18"/>
      <c r="E4786" s="18"/>
      <c r="F4786" s="18"/>
      <c r="G4786" s="18"/>
      <c r="H4786" s="18"/>
      <c r="I4786" s="18"/>
      <c r="J4786" s="18"/>
      <c r="K4786" s="18"/>
      <c r="L4786" s="18"/>
      <c r="M4786" s="18"/>
      <c r="N4786" s="18"/>
      <c r="O4786" s="18"/>
      <c r="P4786" s="18"/>
    </row>
    <row r="4787" spans="2:16" ht="12.75">
      <c r="B4787" s="18"/>
      <c r="C4787" s="18"/>
      <c r="D4787" s="18"/>
      <c r="E4787" s="18"/>
      <c r="F4787" s="18"/>
      <c r="G4787" s="18"/>
      <c r="H4787" s="18"/>
      <c r="I4787" s="18"/>
      <c r="J4787" s="18"/>
      <c r="K4787" s="18"/>
      <c r="L4787" s="18"/>
      <c r="M4787" s="18"/>
      <c r="N4787" s="18"/>
      <c r="O4787" s="18"/>
      <c r="P4787" s="18"/>
    </row>
    <row r="4788" spans="2:16" ht="12.75">
      <c r="B4788" s="18"/>
      <c r="C4788" s="18"/>
      <c r="D4788" s="18"/>
      <c r="E4788" s="18"/>
      <c r="F4788" s="18"/>
      <c r="G4788" s="18"/>
      <c r="H4788" s="18"/>
      <c r="I4788" s="18"/>
      <c r="J4788" s="18"/>
      <c r="K4788" s="18"/>
      <c r="L4788" s="18"/>
      <c r="M4788" s="18"/>
      <c r="N4788" s="18"/>
      <c r="O4788" s="18"/>
      <c r="P4788" s="18"/>
    </row>
    <row r="4789" spans="2:16" ht="12.75">
      <c r="B4789" s="18"/>
      <c r="C4789" s="18"/>
      <c r="D4789" s="18"/>
      <c r="E4789" s="18"/>
      <c r="F4789" s="18"/>
      <c r="G4789" s="18"/>
      <c r="H4789" s="18"/>
      <c r="I4789" s="18"/>
      <c r="J4789" s="18"/>
      <c r="K4789" s="18"/>
      <c r="L4789" s="18"/>
      <c r="M4789" s="18"/>
      <c r="N4789" s="18"/>
      <c r="O4789" s="18"/>
      <c r="P4789" s="18"/>
    </row>
  </sheetData>
  <sheetProtection/>
  <mergeCells count="4">
    <mergeCell ref="A2:D2"/>
    <mergeCell ref="J2:P2"/>
    <mergeCell ref="B3:P4"/>
    <mergeCell ref="E2:H2"/>
  </mergeCells>
  <conditionalFormatting sqref="C63:D75 D27:D39 C28:C39 C1899:D1911 C99:D111 C135:D147 C171:D183 C207:D219 C243:D255 C279:D291 C315:D327 C351:D363 C387:D399 C423:D435 C459:D471 C495:D507 C531:D543 C567:D579 C603:D615 C639:D651 C675:D687 C711:D723 C747:D759 C783:D795 C819:D831 C855:D867 C891:D903 C927:D939 C963:D975 C999:D1011 C1035:D1047 C1071:D1083 C1107:D1119 C1143:D1155 C1179:D1191 C1215:D1227 C1251:D1263 C1287:D1299 C1323:D1335 C1359:D1371 C1395:D1407 C1431:D1443 C1467:D1479 C1503:D1515 C1539:D1551 C1575:D1587 C1611:D1623 C1647:D1659 C1683:D1695 C1719:D1731 C1755:D1767 C1791:D1803 C1827:D1839 C1863:D1875 E2">
    <cfRule type="expression" priority="1" dxfId="0" stopIfTrue="1">
      <formula>$S$28=6</formula>
    </cfRule>
    <cfRule type="expression" priority="2" dxfId="0" stopIfTrue="1">
      <formula>$S$28=7</formula>
    </cfRule>
  </conditionalFormatting>
  <conditionalFormatting sqref="E65:E75 F63:F75 E63 E29:E39 E27 F27:F39 E101:E111 F99:F111 E99 E137:E147 F135:F147 E135 E173:E183 F171:F183 E171 E209:E219 F207:F219 E207 E245:E255 F243:F255 E243 E281:E291 F279:F291 E279 E317:E327 F315:F327 E315 E353:E363 F351:F363 E351 E389:E399 F387:F399 E387 E425:E435 F423:F435 E423 E461:E471 F459:F471 E459 E497:E507 F495:F507 E495 E533:E543 F531:F543 E531 E569:E579 F567:F579 E567 E605:E615 F603:F615 E603 E641:E651 F639:F651 E639 E677:E687 F675:F687 E675 E713:E723 F711:F723 E711 E749:E759 F747:F759 E747 E785:E795 F783:F795 E783 E821:E831 F819:F831 E819 E857:E867 F855:F867 E855 E893:E903 F891:F903 E891 E929:E939 F927:F939 E927 E965:E975 F963:F975 E963 E1001:E1011 F999:F1011 E999 E1037:E1047 F1035:F1047 E1035 E1073:E1083 F1071:F1083 E1071 E1109:E1119 F1107:F1119 E1107 E1145:E1155 F1143:F1155 E1143 E1181:E1191 F1179:F1191 E1179 E1217:E1227 F1215:F1227 E1215 E1253:E1263 F1251:F1263 E1251 E1289:E1299 F1287:F1299 E1287 E1325:E1335 F1323:F1335 E1323 E1361:E1371 F1359:F1371 E1359 E1397:E1407 F1395:F1407 E1395 E1433:E1443 F1431:F1443 E1431 E1469:E1479 F1467:F1479 E1467 E1505:E1515 F1503:F1515 E1503 E1541:E1551 F1539:F1551 E1539 E1577:E1587 F1575:F1587 E1575 E1613:E1623 F1611:F1623 E1611 E1649:E1659 F1647:F1659 E1647 E1685:E1695 F1683:F1695 E1683 E1721:E1731 F1719:F1731 E1719 E1757:E1767 F1755:F1767 E1755 E1793:E1803 F1791:F1803 E1791 E1829:E1839 F1827:F1839 E1827 E1865:E1875 F1863:F1875 E1863 E1901:E1911 F1899:F1911 E1899">
    <cfRule type="expression" priority="3" dxfId="0" stopIfTrue="1">
      <formula>$S$29=6</formula>
    </cfRule>
    <cfRule type="expression" priority="4" dxfId="0" stopIfTrue="1">
      <formula>$S$29=7</formula>
    </cfRule>
  </conditionalFormatting>
  <conditionalFormatting sqref="G65:G75 H63:H75 G63 G29:G39 G27 H27:H39 G101:G111 H99:H111 G99 G137:G147 H135:H147 G135 G173:G183 H171:H183 G171 G209:G219 H207:H219 G207 G245:G255 H243:H255 G243 G281:G291 H279:H291 G279 G317:G327 H315:H327 G315 G353:G363 H351:H363 G351 G389:G399 H387:H399 G387 G425:G435 H423:H435 G423 G461:G471 H459:H471 G459 G497:G507 H495:H507 G495 G533:G543 H531:H543 G531 G569:G579 H567:H579 G567 G605:G615 H603:H615 G603 G641:G651 H639:H651 G639 G677:G687 H675:H687 G675 G713:G723 H711:H723 G711 G749:G759 H747:H759 G747 G785:G795 H783:H795 G783 G821:G831 H819:H831 G819 G857:G867 H855:H867 G855 G893:G903 H891:H903 G891 G929:G939 H927:H939 G927 G965:G975 H963:H975 G963 G1001:G1011 H999:H1011 G999 G1037:G1047 H1035:H1047 G1035 G1073:G1083 H1071:H1083 G1071 G1109:G1119 H1107:H1119 G1107 G1145:G1155 H1143:H1155 G1143 G1181:G1191 H1179:H1191 G1179 G1217:G1227 H1215:H1227 G1215 G1253:G1263 H1251:H1263 G1251 G1289:G1299 H1287:H1299 G1287 G1325:G1335 H1323:H1335 G1323 G1361:G1371 H1359:H1371 G1359 G1397:G1407 H1395:H1407 G1395 G1433:G1443 H1431:H1443 G1431 G1469:G1479 H1467:H1479 G1467 G1505:G1515 H1503:H1515 G1503 G1541:G1551 H1539:H1551 G1539 G1577:G1587 H1575:H1587 G1575 G1613:G1623 H1611:H1623 G1611 G1649:G1659 H1647:H1659 G1647 G1685:G1695 H1683:H1695 G1683 G1721:G1731 H1719:H1731 G1719 G1757:G1767 H1755:H1767 G1755 G1793:G1803 H1791:H1803 G1791 G1829:G1839 H1827:H1839 G1827 G1865:G1875 H1863:H1875 G1863 G1901:G1911 H1899:H1911 G1899">
    <cfRule type="expression" priority="5" dxfId="0" stopIfTrue="1">
      <formula>$S$30=6</formula>
    </cfRule>
    <cfRule type="expression" priority="6" dxfId="0" stopIfTrue="1">
      <formula>$S$30=7</formula>
    </cfRule>
  </conditionalFormatting>
  <conditionalFormatting sqref="I65:I75 J63:J75 I63 I29:I39 I27 J27:J39 I101:I111 J99:J111 I99 I137:I147 J135:J147 I135 I173:I183 J171:J183 I171 I209:I219 J207:J219 I207 I245:I255 J243:J255 I243 I281:I291 J279:J291 I279 I317:I327 J315:J327 I315 I353:I363 J351:J363 I351 I389:I399 J387:J399 I387 I425:I435 J423:J435 I423 I461:I471 J459:J471 I459 I497:I507 J495:J507 I495 I533:I543 J531:J543 I531 I569:I579 J567:J579 I567 I605:I615 J603:J615 I603 I641:I651 J639:J651 I639 I677:I687 J675:J687 I675 I713:I723 J711:J723 I711 I749:I759 J747:J759 I747 I785:I795 J783:J795 I783 I821:I831 J819:J831 I819 I857:I867 J855:J867 I855 I893:I903 J891:J903 I891 I929:I939 J927:J939 I927 I965:I975 J963:J975 I963 I1001:I1011 J999:J1011 I999 I1037:I1047 J1035:J1047 I1035 I1073:I1083 J1071:J1083 I1071 I1109:I1119 J1107:J1119 I1107 I1145:I1155 J1143:J1155 I1143 I1181:I1191 J1179:J1191 I1179 I1217:I1227 J1215:J1227 I1215 I1253:I1263 J1251:J1263 I1251 I1289:I1299 J1287:J1299 I1287 I1325:I1335 J1323:J1335 I1323 I1361:I1371 J1359:J1371 I1359 I1397:I1407 J1395:J1407 I1395 I1433:I1443 J1431:J1443 I1431 I1469:I1479 J1467:J1479 I1467 I1505:I1515 J1503:J1515 I1503 I1541:I1551 J1539:J1551 I1539 I1577:I1587 J1575:J1587 I1575 I1613:I1623 J1611:J1623 I1611 I1649:I1659 J1647:J1659 I1647 I1685:I1695 J1683:J1695 I1683 I1721:I1731 J1719:J1731 I1719 I1757:I1767 J1755:J1767 I1755 I1793:I1803 J1791:J1803 I1791 I1829:I1839 J1827:J1839 I1827 I1865:I1875 J1863:J1875 I1863 I1901:I1911 J1899:J1911 I1899">
    <cfRule type="expression" priority="7" dxfId="0" stopIfTrue="1">
      <formula>$S$31=6</formula>
    </cfRule>
    <cfRule type="expression" priority="8" dxfId="0" stopIfTrue="1">
      <formula>$S$31=7</formula>
    </cfRule>
  </conditionalFormatting>
  <conditionalFormatting sqref="K65:K75 L63:L75 K63 K29:K39 K27 L27:L39 K101:K111 L99:L111 K99 K137:K147 L135:L147 K135 K173:K183 L171:L183 K171 K209:K219 L207:L219 K207 K245:K255 L243:L255 K243 K281:K291 L279:L291 K279 K317:K327 L315:L327 K315 K353:K363 L351:L363 K351 K389:K399 L387:L399 K387 K425:K435 L423:L435 K423 K461:K471 L459:L471 K459 K497:K507 L495:L507 K495 K533:K543 L531:L543 K531 K569:K579 L567:L579 K567 K605:K615 L603:L615 K603 K641:K651 L639:L651 K639 K677:K687 L675:L687 K675 K713:K723 L711:L723 K711 K749:K759 L747:L759 K747 K785:K795 L783:L795 K783 K821:K831 L819:L831 K819 K857:K867 L855:L867 K855 K893:K903 L891:L903 K891 K929:K939 L927:L939 K927 K965:K975 L963:L975 K963 K1001:K1011 L999:L1011 K999 K1037:K1047 L1035:L1047 K1035 K1073:K1083 L1071:L1083 K1071 K1109:K1119 L1107:L1119 K1107 K1145:K1155 L1143:L1155 K1143 K1181:K1191 L1179:L1191 K1179 K1217:K1227 L1215:L1227 K1215 K1253:K1263 L1251:L1263 K1251 K1289:K1299 L1287:L1299 K1287 K1325:K1335 L1323:L1335 K1323 K1361:K1371 L1359:L1371 K1359 K1397:K1407 L1395:L1407 K1395 K1433:K1443 L1431:L1443 K1431 K1469:K1479 L1467:L1479 K1467 K1505:K1515 L1503:L1515 K1503 K1541:K1551 L1539:L1551 K1539 K1577:K1587 L1575:L1587 K1575 K1613:K1623 L1611:L1623 K1611 K1649:K1659 L1647:L1659 K1647 K1685:K1695 L1683:L1695 K1683 K1721:K1731 L1719:L1731 K1719 K1757:K1767 L1755:L1767 K1755 K1793:K1803 L1791:L1803 K1791 K1829:K1839 L1827:L1839 K1827 K1865:K1875 L1863:L1875 K1863 K1901:K1911 L1899:L1911 K1899">
    <cfRule type="expression" priority="9" dxfId="0" stopIfTrue="1">
      <formula>$S$32=6</formula>
    </cfRule>
    <cfRule type="expression" priority="10" dxfId="0" stopIfTrue="1">
      <formula>$S$32=7</formula>
    </cfRule>
  </conditionalFormatting>
  <conditionalFormatting sqref="M29:M39 N27:N39 M27 N63:N75 M63 M65:M75 N99:N111 M99 M101:M111 N135:N147 M135 M137:M147 N171:N183 M171 M173:M183 N207:N219 M207 M209:M219 N243:N255 M243 M245:M255 N279:N291 M279 M281:M291 N315:N327 M315 M317:M327 N351:N363 M351 M353:M363 N387:N399 M387 M389:M399 N423:N435 M423 M425:M435 N459:N471 M459 M461:M471 N495:N507 M495 M497:M507 N531:N543 M531 M533:M543 N567:N579 M567 M569:M579 N603:N615 M603 M605:M615 N639:N651 M639 M641:M651 N675:N687 M675 M677:M687 N711:N723 M711 M713:M723 N747:N759 M747 M749:M759 N783:N795 M783 M785:M795 N819:N831 M819 M821:M831 N855:N867 M855 M857:M867 N891:N903 M891 M893:M903 N927:N939 M927 M929:M939 N963:N975 M963 M965:M975 N999:N1011 M999 M1001:M1011 N1035:N1047 M1035 M1037:M1047 N1071:N1083 M1071 M1073:M1083 N1107:N1119 M1107 M1109:M1119 N1143:N1155 M1143 M1145:M1155 N1179:N1191 M1179 M1181:M1191 N1215:N1227 M1215 M1217:M1227 N1251:N1263 M1251 M1253:M1263 N1287:N1299 M1287 M1289:M1299 N1323:N1335 M1323 M1325:M1335 N1359:N1371 M1359 M1361:M1371 N1395:N1407 M1395 M1397:M1407 N1431:N1443 M1431 M1433:M1443 N1467:N1479 M1467 M1469:M1479 N1503:N1515 M1503 M1505:M1515 N1539:N1551 M1539 M1541:M1551 N1575:N1587 M1575 M1577:M1587 N1611:N1623 M1611 M1613:M1623 N1647:N1659 M1647 M1649:M1659 N1683:N1695 M1683 M1685:M1695 N1719:N1731 M1719 M1721:M1731 N1755:N1767 M1755 M1757:M1767 N1791:N1803 M1791 M1793:M1803 N1827:N1839 M1827 M1829:M1839 N1863:N1875 M1863 M1865:M1875 N1899:N1911 M1899 M1901:M1911">
    <cfRule type="expression" priority="11" dxfId="0" stopIfTrue="1">
      <formula>$S$33=6</formula>
    </cfRule>
    <cfRule type="expression" priority="12" dxfId="0" stopIfTrue="1">
      <formula>$S$33=7</formula>
    </cfRule>
  </conditionalFormatting>
  <conditionalFormatting sqref="O27:P39 P63:P75 O63 O65:O75 P99:P111 O99 O101:O111 P135:P147 O135 O137:O147 P171:P183 O171 O173:O183 P207:P219 O207 O209:O219 P243:P255 O243 O245:O255 P279:P291 O279 O281:O291 P315:P327 O315 O317:O327 P351:P363 O351 O353:O363 P387:P399 O387 O389:O399 P423:P435 O423 O425:O435 P459:P471 O459 O461:O471 P495:P507 O495 O497:O507 P531:P543 O531 O533:O543 P567:P579 O567 O569:O579 P603:P615 O603 O605:O615 P639:P651 O639 O641:O651 P675:P687 O675 O677:O687 P711:P723 O711 O713:O723 P747:P759 O747 O749:O759 P783:P795 O783 O785:O795 P819:P831 O819 O821:O831 P855:P867 O855 O857:O867 P891:P903 O891 O893:O903 P927:P939 O927 O929:O939 P963:P975 O963 O965:O975 P999:P1011 O999 O1001:O1011 P1035:P1047 O1035 O1037:O1047 P1071:P1083 O1071 O1073:O1083 P1107:P1119 O1107 O1109:O1119 P1143:P1155 O1143 O1145:O1155 P1179:P1191 O1179 O1181:O1191 P1215:P1227 O1215 O1217:O1227 P1251:P1263 O1251 O1253:O1263 P1287:P1299 O1287 O1289:O1299 P1323:P1335 O1323 O1325:O1335 P1359:P1371 O1359 O1361:O1371 P1395:P1407 O1395 O1397:O1407 P1431:P1443 O1431 O1433:O1443 P1467:P1479 O1467 O1469:O1479 P1503:P1515 O1503 O1505:O1515 P1539:P1551 O1539 O1541:O1551 P1575:P1587 O1575 O1577:O1587 P1611:P1623 O1611 O1613:O1623 P1647:P1659 O1647 O1649:O1659 P1683:P1695 O1683 O1685:O1695 P1719:P1731 O1719 O1721:O1731 P1755:P1767 O1755 O1757:O1767 P1791:P1803 O1791 O1793:O1803 P1827:P1839 O1827 O1829:O1839 P1863:P1875 O1863 O1865:O1875 P1899:P1911 O1899 O1901:O1911">
    <cfRule type="expression" priority="13" dxfId="0" stopIfTrue="1">
      <formula>$S$34=6</formula>
    </cfRule>
    <cfRule type="expression" priority="14" dxfId="0" stopIfTrue="1">
      <formula>$S$34=7</formula>
    </cfRule>
  </conditionalFormatting>
  <conditionalFormatting sqref="E28 E64 E100 E136 E172 E208 E244 E280 E316 E352 E388 E424 E460 E496 E532 E568 E604 E640 E676 E712 E748 E784 E820 E856 E892 E928 E964 E1000 E1036 E1072 E1108 E1144 E1180 E1216 E1252 E1288 E1324 E1360 E1396 E1432 E1468 E1504 E1540 E1576 E1612 E1648 E1684 E1720 E1756 E1792 E1828 E1864 E1900">
    <cfRule type="expression" priority="15" dxfId="0" stopIfTrue="1">
      <formula>$S$29=6</formula>
    </cfRule>
    <cfRule type="expression" priority="16" dxfId="0" stopIfTrue="1">
      <formula>$S$29=7</formula>
    </cfRule>
  </conditionalFormatting>
  <conditionalFormatting sqref="G28 G64 G100 G136 G172 G208 G244 G280 G316 G352 G388 G424 G460 G496 G532 G568 G604 G640 G676 G712 G748 G784 G820 G856 G892 G928 G964 G1000 G1036 G1072 G1108 G1144 G1180 G1216 G1252 G1288 G1324 G1360 G1396 G1432 G1468 G1504 G1540 G1576 G1612 G1648 G1684 G1720 G1756 G1792 G1828 G1864 G1900">
    <cfRule type="expression" priority="17" dxfId="0" stopIfTrue="1">
      <formula>$S$30=6</formula>
    </cfRule>
    <cfRule type="expression" priority="18" dxfId="0" stopIfTrue="1">
      <formula>$S$30=7</formula>
    </cfRule>
  </conditionalFormatting>
  <conditionalFormatting sqref="I28 I64 I100 I136 I172 I208 I244 I280 I316 I352 I388 I424 I460 I496 I532 I568 I604 I640 I676 I712 I748 I784 I820 I856 I892 I928 I964 I1000 I1036 I1072 I1108 I1144 I1180 I1216 I1252 I1288 I1324 I1360 I1396 I1432 I1468 I1504 I1540 I1576 I1612 I1648 I1684 I1720 I1756 I1792 I1828 I1864 I1900">
    <cfRule type="expression" priority="19" dxfId="0" stopIfTrue="1">
      <formula>$S$31=6</formula>
    </cfRule>
    <cfRule type="expression" priority="20" dxfId="0" stopIfTrue="1">
      <formula>$S$31=7</formula>
    </cfRule>
  </conditionalFormatting>
  <conditionalFormatting sqref="K28 K64 K100 K136 K172 K208 K244 K280 K316 K352 K388 K424 K460 K496 K532 K568 K604 K640 K676 K712 K748 K784 K820 K856 K892 K928 K964 K1000 K1036 K1072 K1108 K1144 K1180 K1216 K1252 K1288 K1324 K1360 K1396 K1432 K1468 K1504 K1540 K1576 K1612 K1648 K1684 K1720 K1756 K1792 K1828 K1864 K1900">
    <cfRule type="expression" priority="21" dxfId="0" stopIfTrue="1">
      <formula>$S$32=6</formula>
    </cfRule>
    <cfRule type="expression" priority="22" dxfId="0" stopIfTrue="1">
      <formula>$S$32=7</formula>
    </cfRule>
  </conditionalFormatting>
  <conditionalFormatting sqref="M28 M64 M100 M136 M172 M208 M244 M280 M316 M352 M388 M424 M460 M496 M532 M568 M604 M640 M676 M712 M748 M784 M820 M856 M892 M928 M964 M1000 M1036 M1072 M1108 M1144 M1180 M1216 M1252 M1288 M1324 M1360 M1396 M1432 M1468 M1504 M1540 M1576 M1612 M1648 M1684 M1720 M1756 M1792 M1828 M1864 M1900">
    <cfRule type="expression" priority="23" dxfId="0" stopIfTrue="1">
      <formula>$S$33=6</formula>
    </cfRule>
    <cfRule type="expression" priority="24" dxfId="0" stopIfTrue="1">
      <formula>$S$33=7</formula>
    </cfRule>
  </conditionalFormatting>
  <conditionalFormatting sqref="O64 O100 O136 O172 O208 O244 O280 O316 O352 O388 O424 O460 O496 O532 O568 O604 O640 O676 O712 O748 O784 O820 O856 O892 O928 O964 O1000 O1036 O1072 O1108 O1144 O1180 O1216 O1252 O1288 O1324 O1360 O1396 O1432 O1468 O1504 O1540 O1576 O1612 O1648 O1684 O1720 O1756 O1792 O1828 O1864 O1900">
    <cfRule type="expression" priority="25" dxfId="0" stopIfTrue="1">
      <formula>$S$34=6</formula>
    </cfRule>
    <cfRule type="expression" priority="26" dxfId="0" stopIfTrue="1">
      <formula>$S$34=7</formula>
    </cfRule>
  </conditionalFormatting>
  <conditionalFormatting sqref="C27">
    <cfRule type="expression" priority="27" dxfId="0" stopIfTrue="1">
      <formula>$S$28=6</formula>
    </cfRule>
    <cfRule type="expression" priority="28" dxfId="0" stopIfTrue="1">
      <formula>$S$28=7</formula>
    </cfRule>
  </conditionalFormatting>
  <hyperlinks>
    <hyperlink ref="B40" r:id="rId1" display="www.naptarak.com"/>
    <hyperlink ref="P40" r:id="rId2" display="info@naptarak.com"/>
    <hyperlink ref="B76" r:id="rId3" display="www.naptarak.com"/>
    <hyperlink ref="P76" r:id="rId4" display="info@naptarak.com"/>
    <hyperlink ref="B112" r:id="rId5" display="www.naptarak.com"/>
    <hyperlink ref="P112" r:id="rId6" display="info@naptarak.com"/>
    <hyperlink ref="B148" r:id="rId7" display="www.naptarak.com"/>
    <hyperlink ref="P148" r:id="rId8" display="info@naptarak.com"/>
    <hyperlink ref="B184" r:id="rId9" display="www.naptarak.com"/>
    <hyperlink ref="P184" r:id="rId10" display="info@naptarak.com"/>
    <hyperlink ref="B220" r:id="rId11" display="www.naptarak.com"/>
    <hyperlink ref="P220" r:id="rId12" display="info@naptarak.com"/>
    <hyperlink ref="B256" r:id="rId13" display="www.naptarak.com"/>
    <hyperlink ref="P256" r:id="rId14" display="info@naptarak.com"/>
    <hyperlink ref="B292" r:id="rId15" display="www.naptarak.com"/>
    <hyperlink ref="P292" r:id="rId16" display="info@naptarak.com"/>
    <hyperlink ref="B328" r:id="rId17" display="www.naptarak.com"/>
    <hyperlink ref="P328" r:id="rId18" display="info@naptarak.com"/>
    <hyperlink ref="B364" r:id="rId19" display="www.naptarak.com"/>
    <hyperlink ref="P364" r:id="rId20" display="info@naptarak.com"/>
    <hyperlink ref="B400" r:id="rId21" display="www.naptarak.com"/>
    <hyperlink ref="P400" r:id="rId22" display="info@naptarak.com"/>
    <hyperlink ref="B436" r:id="rId23" display="www.naptarak.com"/>
    <hyperlink ref="P436" r:id="rId24" display="info@naptarak.com"/>
    <hyperlink ref="B472" r:id="rId25" display="www.naptarak.com"/>
    <hyperlink ref="P472" r:id="rId26" display="info@naptarak.com"/>
    <hyperlink ref="B508" r:id="rId27" display="www.naptarak.com"/>
    <hyperlink ref="P508" r:id="rId28" display="info@naptarak.com"/>
    <hyperlink ref="B544" r:id="rId29" display="www.naptarak.com"/>
    <hyperlink ref="P544" r:id="rId30" display="info@naptarak.com"/>
    <hyperlink ref="B580" r:id="rId31" display="www.naptarak.com"/>
    <hyperlink ref="P580" r:id="rId32" display="info@naptarak.com"/>
    <hyperlink ref="B616" r:id="rId33" display="www.naptarak.com"/>
    <hyperlink ref="P616" r:id="rId34" display="info@naptarak.com"/>
    <hyperlink ref="B652" r:id="rId35" display="www.naptarak.com"/>
    <hyperlink ref="P652" r:id="rId36" display="info@naptarak.com"/>
    <hyperlink ref="B688" r:id="rId37" display="www.naptarak.com"/>
    <hyperlink ref="P688" r:id="rId38" display="info@naptarak.com"/>
    <hyperlink ref="B724" r:id="rId39" display="www.naptarak.com"/>
    <hyperlink ref="P724" r:id="rId40" display="info@naptarak.com"/>
    <hyperlink ref="B760" r:id="rId41" display="www.naptarak.com"/>
    <hyperlink ref="P760" r:id="rId42" display="info@naptarak.com"/>
    <hyperlink ref="B796" r:id="rId43" display="www.naptarak.com"/>
    <hyperlink ref="P796" r:id="rId44" display="info@naptarak.com"/>
    <hyperlink ref="B832" r:id="rId45" display="www.naptarak.com"/>
    <hyperlink ref="P832" r:id="rId46" display="info@naptarak.com"/>
    <hyperlink ref="B868" r:id="rId47" display="www.naptarak.com"/>
    <hyperlink ref="P868" r:id="rId48" display="info@naptarak.com"/>
    <hyperlink ref="B904" r:id="rId49" display="www.naptarak.com"/>
    <hyperlink ref="P904" r:id="rId50" display="info@naptarak.com"/>
    <hyperlink ref="B940" r:id="rId51" display="www.naptarak.com"/>
    <hyperlink ref="P940" r:id="rId52" display="info@naptarak.com"/>
    <hyperlink ref="B976" r:id="rId53" display="www.naptarak.com"/>
    <hyperlink ref="P976" r:id="rId54" display="info@naptarak.com"/>
    <hyperlink ref="B1012" r:id="rId55" display="www.naptarak.com"/>
    <hyperlink ref="P1012" r:id="rId56" display="info@naptarak.com"/>
    <hyperlink ref="B1048" r:id="rId57" display="www.naptarak.com"/>
    <hyperlink ref="P1048" r:id="rId58" display="info@naptarak.com"/>
    <hyperlink ref="B1084" r:id="rId59" display="www.naptarak.com"/>
    <hyperlink ref="P1084" r:id="rId60" display="info@naptarak.com"/>
    <hyperlink ref="B1120" r:id="rId61" display="www.naptarak.com"/>
    <hyperlink ref="P1120" r:id="rId62" display="info@naptarak.com"/>
    <hyperlink ref="B1156" r:id="rId63" display="www.naptarak.com"/>
    <hyperlink ref="P1156" r:id="rId64" display="info@naptarak.com"/>
    <hyperlink ref="B1192" r:id="rId65" display="www.naptarak.com"/>
    <hyperlink ref="P1192" r:id="rId66" display="info@naptarak.com"/>
    <hyperlink ref="B1228" r:id="rId67" display="www.naptarak.com"/>
    <hyperlink ref="P1228" r:id="rId68" display="info@naptarak.com"/>
    <hyperlink ref="B1264" r:id="rId69" display="www.naptarak.com"/>
    <hyperlink ref="P1264" r:id="rId70" display="info@naptarak.com"/>
    <hyperlink ref="B1300" r:id="rId71" display="www.naptarak.com"/>
    <hyperlink ref="P1300" r:id="rId72" display="info@naptarak.com"/>
    <hyperlink ref="B1336" r:id="rId73" display="www.naptarak.com"/>
    <hyperlink ref="P1336" r:id="rId74" display="info@naptarak.com"/>
    <hyperlink ref="B1372" r:id="rId75" display="www.naptarak.com"/>
    <hyperlink ref="P1372" r:id="rId76" display="info@naptarak.com"/>
    <hyperlink ref="B1408" r:id="rId77" display="www.naptarak.com"/>
    <hyperlink ref="P1408" r:id="rId78" display="info@naptarak.com"/>
    <hyperlink ref="B1444" r:id="rId79" display="www.naptarak.com"/>
    <hyperlink ref="P1444" r:id="rId80" display="info@naptarak.com"/>
    <hyperlink ref="B1480" r:id="rId81" display="www.naptarak.com"/>
    <hyperlink ref="P1480" r:id="rId82" display="info@naptarak.com"/>
    <hyperlink ref="B1516" r:id="rId83" display="www.naptarak.com"/>
    <hyperlink ref="P1516" r:id="rId84" display="info@naptarak.com"/>
    <hyperlink ref="B1552" r:id="rId85" display="www.naptarak.com"/>
    <hyperlink ref="P1552" r:id="rId86" display="info@naptarak.com"/>
    <hyperlink ref="B1588" r:id="rId87" display="www.naptarak.com"/>
    <hyperlink ref="P1588" r:id="rId88" display="info@naptarak.com"/>
    <hyperlink ref="B1624" r:id="rId89" display="www.naptarak.com"/>
    <hyperlink ref="P1624" r:id="rId90" display="info@naptarak.com"/>
    <hyperlink ref="B1660" r:id="rId91" display="www.naptarak.com"/>
    <hyperlink ref="P1660" r:id="rId92" display="info@naptarak.com"/>
    <hyperlink ref="B1696" r:id="rId93" display="www.naptarak.com"/>
    <hyperlink ref="P1696" r:id="rId94" display="info@naptarak.com"/>
    <hyperlink ref="B1732" r:id="rId95" display="www.naptarak.com"/>
    <hyperlink ref="P1732" r:id="rId96" display="info@naptarak.com"/>
    <hyperlink ref="B1768" r:id="rId97" display="www.naptarak.com"/>
    <hyperlink ref="P1768" r:id="rId98" display="info@naptarak.com"/>
    <hyperlink ref="B1804" r:id="rId99" display="www.naptarak.com"/>
    <hyperlink ref="P1804" r:id="rId100" display="info@naptarak.com"/>
    <hyperlink ref="B1840" r:id="rId101" display="www.naptarak.com"/>
    <hyperlink ref="P1840" r:id="rId102" display="info@naptarak.com"/>
    <hyperlink ref="B1876" r:id="rId103" display="www.naptarak.com"/>
    <hyperlink ref="P1876" r:id="rId104" display="info@naptarak.com"/>
    <hyperlink ref="B1912" r:id="rId105" display="www.naptarak.com"/>
    <hyperlink ref="P1912" r:id="rId106" display="info@naptarak.com"/>
  </hyperlinks>
  <printOptions/>
  <pageMargins left="0.32" right="0.18" top="0.27" bottom="0.29" header="0.21" footer="0.16"/>
  <pageSetup horizontalDpi="300" verticalDpi="300" orientation="landscape" paperSize="9" r:id="rId110"/>
  <drawing r:id="rId109"/>
  <legacyDrawing r:id="rId10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Naptár Portál</Manager>
  <Company>Naptár Portál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Asztali naptár</dc:title>
  <dc:subject>Naptár Portál</dc:subject>
  <dc:creator>Naptár Portál</dc:creator>
  <cp:keywords>Naptár Portál</cp:keywords>
  <dc:description>Naptár Portál</dc:description>
  <cp:lastModifiedBy>Pál Szilárd</cp:lastModifiedBy>
  <cp:lastPrinted>2007-12-19T00:53:26Z</cp:lastPrinted>
  <dcterms:created xsi:type="dcterms:W3CDTF">2007-02-12T20:04:34Z</dcterms:created>
  <dcterms:modified xsi:type="dcterms:W3CDTF">2007-12-19T00:56:09Z</dcterms:modified>
  <cp:category>Naptár Portál</cp:category>
  <cp:version/>
  <cp:contentType/>
  <cp:contentStatus/>
</cp:coreProperties>
</file>

<file path=docProps/custom.xml><?xml version="1.0" encoding="utf-8"?>
<Properties xmlns="http://schemas.openxmlformats.org/officeDocument/2006/custom-properties" xmlns:vt="http://schemas.openxmlformats.org/officeDocument/2006/docPropsVTypes"/>
</file>